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activeTab="5"/>
  </bookViews>
  <sheets>
    <sheet name="表1-收支总表" sheetId="1" r:id="rId1"/>
    <sheet name="表2-收入总表" sheetId="2" r:id="rId2"/>
    <sheet name="表3-支出总表" sheetId="3" r:id="rId3"/>
    <sheet name="表4-财政拨款收支总表" sheetId="4" r:id="rId4"/>
    <sheet name="表5-一般公共预算支出表" sheetId="5" r:id="rId5"/>
    <sheet name="表6-一般公共预算基本支出表" sheetId="6" r:id="rId6"/>
    <sheet name="表7-一般公共预算三公经费支出表" sheetId="7" r:id="rId7"/>
    <sheet name="表8-政府性基金预算支出表" sheetId="8" r:id="rId8"/>
    <sheet name="表9-国有资本经营预算支出表" sheetId="9" r:id="rId9"/>
    <sheet name="表10-项目支出表" sheetId="10" r:id="rId10"/>
    <sheet name="表11-项目绩效目标表" sheetId="11" r:id="rId11"/>
    <sheet name="表12-政府采购预算表" sheetId="12" r:id="rId12"/>
    <sheet name="hideSheet_dataDicts" sheetId="13" state="hidden" r:id="rId13"/>
  </sheets>
  <calcPr calcId="144525"/>
</workbook>
</file>

<file path=xl/sharedStrings.xml><?xml version="1.0" encoding="utf-8"?>
<sst xmlns="http://schemas.openxmlformats.org/spreadsheetml/2006/main" count="691" uniqueCount="347">
  <si>
    <t>表1</t>
  </si>
  <si>
    <t>单位：万元</t>
  </si>
  <si>
    <t>收支总表</t>
  </si>
  <si>
    <t>收      入</t>
  </si>
  <si>
    <t>支      出</t>
  </si>
  <si>
    <t>项    目</t>
  </si>
  <si>
    <t>预算数</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</si>
  <si>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</si>
  <si>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</si>
  <si>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</si>
  <si>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</si>
  <si>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</si>
  <si>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</si>
  <si>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</si>
  <si>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</si>
  <si>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五、事业收入</t>
  </si>
  <si>
    <t>五、教育支出</t>
  </si>
  <si>
    <t>六、事业单位经营收入</t>
  </si>
  <si>
    <t>六、科学技术支出</t>
  </si>
  <si>
    <t>七、上级补助收入</t>
  </si>
  <si>
    <t>七、文化体育旅游与传媒支出</t>
  </si>
  <si>
    <t>八、附属单位上缴收入</t>
  </si>
  <si>
    <t>八、社会保障和就业支出</t>
  </si>
  <si>
    <t>九、其他收入</t>
  </si>
  <si>
    <t>九、社会保险基金支出</t>
  </si>
  <si>
    <t>十、卫生健康支出</t>
  </si>
  <si>
    <t>十一、节能环保支出</t>
  </si>
  <si>
    <t>十二、城市社区支出</t>
  </si>
  <si>
    <t>十三、农林水支出</t>
  </si>
  <si>
    <t>十四、交通运输支出</t>
  </si>
  <si>
    <t>十五、资源勘探工业信息等支出</t>
  </si>
  <si>
    <t>十六、商业服务业等支出</t>
  </si>
  <si>
    <t>十七、金融支出</t>
  </si>
  <si>
    <t>十八、援助其他地区支出</t>
  </si>
  <si>
    <t>十九、自然资源海洋气象等支出</t>
  </si>
  <si>
    <t>二十、住房保障支出</t>
  </si>
  <si>
    <t>二十一、粮油物资储备支出</t>
  </si>
  <si>
    <t>二十二、国有资本经营预算支出</t>
  </si>
  <si>
    <t>二十三、灾害防治及应急管理支出</t>
  </si>
  <si>
    <t>二十四、预备费</t>
  </si>
  <si>
    <t>二十五、其他支出</t>
  </si>
  <si>
    <t>二十六、转移性支付</t>
  </si>
  <si>
    <t>二十七、债务还本支出</t>
  </si>
  <si>
    <t>二十八、债务付息支出</t>
  </si>
  <si>
    <t>二十九、债务发行费用支出</t>
  </si>
  <si>
    <t>三十、抗疫特别国债还本支出</t>
  </si>
  <si>
    <t>三十一、与中央财政往来性支出</t>
  </si>
  <si>
    <t>本年收入合计</t>
  </si>
  <si>
    <t>本年支出合计</t>
  </si>
  <si>
    <t>上年结转结余</t>
  </si>
  <si>
    <t>年终结转结余</t>
  </si>
  <si>
    <t>收    入    总    计</t>
  </si>
  <si>
    <t>支    出    总    计</t>
  </si>
  <si>
    <t>表2</t>
  </si>
  <si>
    <t>收入总表</t>
  </si>
  <si>
    <t>部门（单位）代码</t>
  </si>
  <si>
    <t>部门（单位）名称</t>
  </si>
  <si>
    <t>合计</t>
  </si>
  <si>
    <t>本年收入</t>
  </si>
  <si>
    <t>小计</t>
  </si>
  <si>
    <t>一般公共预算</t>
  </si>
  <si>
    <t>政府性基金预算</t>
  </si>
  <si>
    <t>国有资本经营预算</t>
  </si>
  <si>
    <t>财政专户管理资金</t>
  </si>
  <si>
    <t>事业收入</t>
  </si>
  <si>
    <t>事业单位经营收入</t>
  </si>
  <si>
    <t>上级补助收入</t>
  </si>
  <si>
    <t>附属单位上缴收入</t>
  </si>
  <si>
    <t>其他收入</t>
  </si>
  <si>
    <t>单位资金</t>
  </si>
  <si>
    <t>407</t>
  </si>
  <si>
    <t>赤峰市能源局（部门）</t>
  </si>
  <si>
    <t>407001</t>
  </si>
  <si>
    <t>赤峰市能源局</t>
  </si>
  <si>
    <t>表3</t>
  </si>
  <si>
    <t>支出总表</t>
  </si>
  <si>
    <t>科目编码</t>
  </si>
  <si>
    <t>科目名称</t>
  </si>
  <si>
    <t>基本支出</t>
  </si>
  <si>
    <t>项目支出</t>
  </si>
  <si>
    <t>事业单位经营支出</t>
  </si>
  <si>
    <t>上缴上级支出</t>
  </si>
  <si>
    <t>对附属单位补助支出</t>
  </si>
  <si>
    <t>20132</t>
  </si>
  <si>
    <t>组织事务</t>
  </si>
  <si>
    <t>2013299</t>
  </si>
  <si>
    <t>其他组织事务支出</t>
  </si>
  <si>
    <t>208</t>
  </si>
  <si>
    <t>社会保障和就业支出</t>
  </si>
  <si>
    <t>20805</t>
  </si>
  <si>
    <t>行政事业单位养老支出</t>
  </si>
  <si>
    <t>2080505</t>
  </si>
  <si>
    <t>机关事业单位基本养老保险缴费支出</t>
  </si>
  <si>
    <t>20899</t>
  </si>
  <si>
    <t>其他社会保障和就业支出</t>
  </si>
  <si>
    <t>2089999</t>
  </si>
  <si>
    <t>卫生健康支出</t>
  </si>
  <si>
    <t>行政事业单位医疗</t>
  </si>
  <si>
    <t>行政单位医疗</t>
  </si>
  <si>
    <t>事业单位医疗</t>
  </si>
  <si>
    <t>211</t>
  </si>
  <si>
    <t>节能环保支出</t>
  </si>
  <si>
    <t>21114</t>
  </si>
  <si>
    <t>能源管理事务</t>
  </si>
  <si>
    <t>行政运行</t>
  </si>
  <si>
    <t>一般行政管理事务</t>
  </si>
  <si>
    <t>2111407</t>
  </si>
  <si>
    <t>能源行业管理</t>
  </si>
  <si>
    <t>221</t>
  </si>
  <si>
    <t>住房保障支出</t>
  </si>
  <si>
    <t>22102</t>
  </si>
  <si>
    <t>住房改革支出</t>
  </si>
  <si>
    <t>2210201</t>
  </si>
  <si>
    <t>住房公积金</t>
  </si>
  <si>
    <t>表4</t>
  </si>
  <si>
    <t>财政拨款收支总表</t>
  </si>
  <si>
    <t>项目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</si>
  <si>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</si>
  <si>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</si>
  <si>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</si>
  <si>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</si>
  <si>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</si>
  <si>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</si>
  <si>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</si>
  <si>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</si>
  <si>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</si>
  <si>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</si>
  <si>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</si>
  <si>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</si>
  <si>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（七）文化体育旅游与传媒支出</t>
  </si>
  <si>
    <t>（八）社会保障和就业支出</t>
  </si>
  <si>
    <t>（九）社会保险基金支出</t>
  </si>
  <si>
    <t>（十）卫生健康支出</t>
  </si>
  <si>
    <t>（十一）节能环保支出</t>
  </si>
  <si>
    <t>（十二）城市社区支出</t>
  </si>
  <si>
    <t>（十三）农林水支出</t>
  </si>
  <si>
    <t>（十四）交通运输支出</t>
  </si>
  <si>
    <t>（十五）资源勘探工业信息等支出</t>
  </si>
  <si>
    <t>（十六）商业服务业等支出</t>
  </si>
  <si>
    <t>（十七）金融支出</t>
  </si>
  <si>
    <t>（十八）援助其他地区支出</t>
  </si>
  <si>
    <t>（十九）自然资源海洋气象等支出</t>
  </si>
  <si>
    <t>（二十）住房保障支出</t>
  </si>
  <si>
    <t>（二十一）粮油物资储备支出</t>
  </si>
  <si>
    <t>（二十二）国有资本经营预算支出</t>
  </si>
  <si>
    <t>（二十三）灾害防治及应急管理支出</t>
  </si>
  <si>
    <t>（二十四）预备费</t>
  </si>
  <si>
    <t>（二十五）其他支出</t>
  </si>
  <si>
    <t>（二十六）转移性支付</t>
  </si>
  <si>
    <t>（二十七）债务还本支出</t>
  </si>
  <si>
    <t>（二十八）债务付息支出</t>
  </si>
  <si>
    <t>（二十九）债务发行费用支出</t>
  </si>
  <si>
    <t>（三十）抗疫特别国债还本支出</t>
  </si>
  <si>
    <t>（三十一）与中央财政往来性支出</t>
  </si>
  <si>
    <t>二、年终结转结余</t>
  </si>
  <si>
    <t>表5</t>
  </si>
  <si>
    <t>一般公共预算支出表</t>
  </si>
  <si>
    <t>人员经费</t>
  </si>
  <si>
    <t>公用经费</t>
  </si>
  <si>
    <t>合      计</t>
  </si>
  <si>
    <t>表6</t>
  </si>
  <si>
    <t>一般公共预算基本支出表</t>
  </si>
  <si>
    <t>部门预算支出经济分类科目</t>
  </si>
  <si>
    <t>本年一般公共预算基本支出</t>
  </si>
  <si>
    <t>301</t>
  </si>
  <si>
    <t>工资福利支出</t>
  </si>
  <si>
    <t>30101</t>
  </si>
  <si>
    <t>基本工资</t>
  </si>
  <si>
    <t>30102</t>
  </si>
  <si>
    <t>津贴补贴</t>
  </si>
  <si>
    <t>30103</t>
  </si>
  <si>
    <t>奖金</t>
  </si>
  <si>
    <t>30107</t>
  </si>
  <si>
    <t>绩效工资</t>
  </si>
  <si>
    <t>30108</t>
  </si>
  <si>
    <t>机关事业单位基本养老保险缴费</t>
  </si>
  <si>
    <t>30110</t>
  </si>
  <si>
    <t>职工基本医疗保险缴费</t>
  </si>
  <si>
    <t>30112</t>
  </si>
  <si>
    <t>其他社会保障缴费</t>
  </si>
  <si>
    <t>30113</t>
  </si>
  <si>
    <t>其他工资福利支出</t>
  </si>
  <si>
    <t>302</t>
  </si>
  <si>
    <t>商品和服务支出</t>
  </si>
  <si>
    <t>30201</t>
  </si>
  <si>
    <t>办公费</t>
  </si>
  <si>
    <t>30202</t>
  </si>
  <si>
    <t>印刷费</t>
  </si>
  <si>
    <t>30207</t>
  </si>
  <si>
    <t>邮电费</t>
  </si>
  <si>
    <t>30211</t>
  </si>
  <si>
    <t>差旅费</t>
  </si>
  <si>
    <t>30213</t>
  </si>
  <si>
    <t>维修（护）费</t>
  </si>
  <si>
    <t>30215</t>
  </si>
  <si>
    <t>会议费</t>
  </si>
  <si>
    <t>30216</t>
  </si>
  <si>
    <t>培训费</t>
  </si>
  <si>
    <t>30217</t>
  </si>
  <si>
    <t>公务接待费</t>
  </si>
  <si>
    <t>30226</t>
  </si>
  <si>
    <t>劳务费</t>
  </si>
  <si>
    <t>30227</t>
  </si>
  <si>
    <t>委托业务费</t>
  </si>
  <si>
    <t>30231</t>
  </si>
  <si>
    <t>公务用车运行维护费</t>
  </si>
  <si>
    <t>30239</t>
  </si>
  <si>
    <t>其他交通费用</t>
  </si>
  <si>
    <t>30299</t>
  </si>
  <si>
    <t>其他商品和服务支出</t>
  </si>
  <si>
    <t>对个人和家庭的补助</t>
  </si>
  <si>
    <t>其他对个人和家庭的补助</t>
  </si>
  <si>
    <t>表7</t>
  </si>
  <si>
    <t>一般公共预算“三公”经费支出表</t>
  </si>
  <si>
    <t>单位名称</t>
  </si>
  <si>
    <t>2025年预算数</t>
  </si>
  <si>
    <t>2025年执行数</t>
  </si>
  <si>
    <t>2026年预算数</t>
  </si>
  <si>
    <t>"三公"经费合计</t>
  </si>
  <si>
    <t>因公出国(境)费</t>
  </si>
  <si>
    <t>公务用车购置及运行费</t>
  </si>
  <si>
    <t>公务用车购置费</t>
  </si>
  <si>
    <t>407001-赤峰市能源局</t>
  </si>
  <si>
    <t>表8</t>
  </si>
  <si>
    <t>政府性基金预算支出表</t>
  </si>
  <si>
    <t>本年政府性基金预算支出</t>
  </si>
  <si>
    <t>表9</t>
  </si>
  <si>
    <t>国有资本经营预算支出表</t>
  </si>
  <si>
    <t>本年国有资本经营预算支出</t>
  </si>
  <si>
    <t>表10</t>
  </si>
  <si>
    <t>项目支出表</t>
  </si>
  <si>
    <t>类型</t>
  </si>
  <si>
    <t>项目编码</t>
  </si>
  <si>
    <t>项目名称</t>
  </si>
  <si>
    <t>单位编码</t>
  </si>
  <si>
    <t>项目单位</t>
  </si>
  <si>
    <t>本年拨款</t>
  </si>
  <si>
    <t>财政拨款结转结余</t>
  </si>
  <si>
    <t>部门预算项目</t>
  </si>
  <si>
    <t>150400264073100010009</t>
  </si>
  <si>
    <t>油气管道安全生产检查委托第三方机构费用</t>
  </si>
  <si>
    <t>专项资金项目</t>
  </si>
  <si>
    <t>150400254073200010001</t>
  </si>
  <si>
    <t>定向选调生经济补助专项经费</t>
  </si>
  <si>
    <t>150400254073110000002</t>
  </si>
  <si>
    <t>油气长输管道安全生产检查委托第三方机构费用</t>
  </si>
  <si>
    <t>150400264073100010002</t>
  </si>
  <si>
    <t>内蒙古玉龙工业园区增量配电业务改革试点项目聘请第三方评审费用</t>
  </si>
  <si>
    <t>150400264073100010001</t>
  </si>
  <si>
    <t>偏远农牧户基本生活和基本生产通电升级工程</t>
  </si>
  <si>
    <t>150400254073100010001</t>
  </si>
  <si>
    <t>赤峰市能源局工作经费</t>
  </si>
  <si>
    <t>合  计</t>
  </si>
  <si>
    <t>表11</t>
  </si>
  <si>
    <t>项目绩效目标表</t>
  </si>
  <si>
    <t>项目类别</t>
  </si>
  <si>
    <t>年度绩效目标</t>
  </si>
  <si>
    <t>一级指标</t>
  </si>
  <si>
    <t>二级指标</t>
  </si>
  <si>
    <t>三级指标</t>
  </si>
  <si>
    <t>指标性质</t>
  </si>
  <si>
    <t>指标方向</t>
  </si>
  <si>
    <t>目标值</t>
  </si>
  <si>
    <t>计量单位</t>
  </si>
  <si>
    <t>分值</t>
  </si>
  <si>
    <t>31-部门预算项目</t>
  </si>
  <si>
    <t>通过聘请第三方专业服务机构配合进行安全监管，从专业角度深入排查全市天然气长输管道存在的安全风险隐患，加强油气长输管道企业安全监管。实现规范全市油气长输管道保护工作，预防为主、综合治理、细化工作措施落实、完善工作机制，提升安全保障能力，坚决防范生产安全事故，确保油气安全稳定供应和管道安全运行，切实维护人民群众生命财产安全和社会大局稳定的效果。</t>
  </si>
  <si>
    <t>产出指标(50分)</t>
  </si>
  <si>
    <t>成本指标</t>
  </si>
  <si>
    <t>委托第三方经费总计</t>
  </si>
  <si>
    <t>反向</t>
  </si>
  <si>
    <t>小于等于</t>
  </si>
  <si>
    <t>57</t>
  </si>
  <si>
    <t>万元</t>
  </si>
  <si>
    <t>5</t>
  </si>
  <si>
    <t>安全检查费用</t>
  </si>
  <si>
    <t>46.128</t>
  </si>
  <si>
    <t>数量指标</t>
  </si>
  <si>
    <t>外聘专家人次</t>
  </si>
  <si>
    <t>正向</t>
  </si>
  <si>
    <t>大于等于</t>
  </si>
  <si>
    <t>3</t>
  </si>
  <si>
    <t>人次</t>
  </si>
  <si>
    <t>10</t>
  </si>
  <si>
    <t>被检查企业数量</t>
  </si>
  <si>
    <t>家</t>
  </si>
  <si>
    <t>时效指标</t>
  </si>
  <si>
    <t>检查完工时间</t>
  </si>
  <si>
    <t>定性</t>
  </si>
  <si>
    <t>检查开始时间</t>
  </si>
  <si>
    <t>2025年1月1日</t>
  </si>
  <si>
    <t>质量指标</t>
  </si>
  <si>
    <t>安全保障率</t>
  </si>
  <si>
    <t>98</t>
  </si>
  <si>
    <t>%</t>
  </si>
  <si>
    <t>检查合格率</t>
  </si>
  <si>
    <t>等于</t>
  </si>
  <si>
    <t>100</t>
  </si>
  <si>
    <t>效益指标(30分)</t>
  </si>
  <si>
    <t>可持续影响指标</t>
  </si>
  <si>
    <t>油气稳定供应和管道安全运行可持续性</t>
  </si>
  <si>
    <t>持续</t>
  </si>
  <si>
    <t>15</t>
  </si>
  <si>
    <t>社会效益指标</t>
  </si>
  <si>
    <t>安全保障能力</t>
  </si>
  <si>
    <t>显著提高</t>
  </si>
  <si>
    <t>满意度指标(10分)</t>
  </si>
  <si>
    <t>服务对象满意度指标</t>
  </si>
  <si>
    <t>油气企业满意度</t>
  </si>
  <si>
    <t>90</t>
  </si>
  <si>
    <t>年预算执行率</t>
  </si>
  <si>
    <t>根据《内蒙古关于进一步深化增量配电业务改革有关事宜的通知》（内能电力字【2021】189号）、《内蒙古自治区能源局关于电力企业6项公共服务事项办理有关事宜的通知》（内能法改字【2022】1426号）、《内蒙古自治区能源局关于进一步深化增量配电业务改革有关事宜的补充通知》（内能法改字【2024】377号）文件要求，通过实施玉龙工业园区增量配电网项目降低入园企业用电成本、提升供电服务，提高新能源就地消纳水平、推动地区产业转型升级。</t>
  </si>
  <si>
    <t>项目评审费用总计</t>
  </si>
  <si>
    <t>经费支出合规性</t>
  </si>
  <si>
    <t>评审项目数量</t>
  </si>
  <si>
    <t>个</t>
  </si>
  <si>
    <t>评审专家参与人次</t>
  </si>
  <si>
    <t>人</t>
  </si>
  <si>
    <t>评审报告合格率</t>
  </si>
  <si>
    <t>评审流程合规率</t>
  </si>
  <si>
    <t>园区增量配电评审操作指引可持续性</t>
  </si>
  <si>
    <t>长期</t>
  </si>
  <si>
    <t>试点园区供电可靠率</t>
  </si>
  <si>
    <t>园区企业满意度</t>
  </si>
  <si>
    <t>为了更好的解决全区偏远农牧户和边防哨所等用电问题，自治区人民政府决定保障偏远农牧户基本生活和基本生产通电升级工程，通过实施新建或升级新能源系统工程，切实满足偏远农牧户基本生活和基本生产用电需求</t>
  </si>
  <si>
    <t>农牧户新建或升级新能源供电系统总计</t>
  </si>
  <si>
    <t>每户新建或升级供电系统资金</t>
  </si>
  <si>
    <t>偏远农牧户实施数量</t>
  </si>
  <si>
    <t>户</t>
  </si>
  <si>
    <t>新建或升级新能源供电系统容量</t>
  </si>
  <si>
    <t>千瓦时</t>
  </si>
  <si>
    <t>项目完工时间</t>
  </si>
  <si>
    <t>项目开始时间</t>
  </si>
  <si>
    <t>设备验收合格率</t>
  </si>
  <si>
    <t>工程验收一次性验收通过率</t>
  </si>
  <si>
    <t>设备运营机制建立率</t>
  </si>
  <si>
    <t>群众用电满意度</t>
  </si>
  <si>
    <t>受益群众满意度</t>
  </si>
  <si>
    <t>表12</t>
  </si>
  <si>
    <t>政府采购预算表</t>
  </si>
  <si>
    <t>采购品目</t>
  </si>
  <si>
    <t>申报情况</t>
  </si>
  <si>
    <t>资金性质</t>
  </si>
  <si>
    <t>申请数量</t>
  </si>
  <si>
    <t>单价(元)</t>
  </si>
  <si>
    <t>金额(元)</t>
  </si>
  <si>
    <t>0</t>
  </si>
</sst>
</file>

<file path=xl/styles.xml><?xml version="1.0" encoding="utf-8"?>
<styleSheet xmlns="http://schemas.openxmlformats.org/spreadsheetml/2006/main">
  <numFmts count="6">
    <numFmt numFmtId="43" formatCode="_ * #,##0.00_ ;_ * \-#,##0.00_ ;_ * &quot;-&quot;??_ ;_ @_ "/>
    <numFmt numFmtId="44" formatCode="_ &quot;￥&quot;* #,##0.00_ ;_ &quot;￥&quot;* \-#,##0.00_ ;_ &quot;￥&quot;* &quot;-&quot;??_ ;_ @_ "/>
    <numFmt numFmtId="42" formatCode="_ &quot;￥&quot;* #,##0_ ;_ &quot;￥&quot;* \-#,##0_ ;_ &quot;￥&quot;* &quot;-&quot;_ ;_ @_ "/>
    <numFmt numFmtId="176" formatCode="#,##0.00_ "/>
    <numFmt numFmtId="177" formatCode="#,##0.00&quot;&quot;;\-#,##0.00&quot;&quot;;&quot;&quot;"/>
    <numFmt numFmtId="41" formatCode="_ * #,##0_ ;_ * \-#,##0_ ;_ * &quot;-&quot;_ ;_ @_ "/>
  </numFmts>
  <fonts count="27">
    <font>
      <sz val="11"/>
      <color theme="1"/>
      <name val="宋体"/>
      <charset val="134"/>
      <scheme val="minor"/>
    </font>
    <font>
      <b/>
      <sz val="16"/>
      <color theme="1"/>
      <name val="宋体"/>
      <charset val="134"/>
    </font>
    <font>
      <b/>
      <sz val="18"/>
      <color theme="1"/>
      <name val="宋体"/>
      <charset val="134"/>
    </font>
    <font>
      <b/>
      <sz val="15"/>
      <color theme="1"/>
      <name val="宋体"/>
      <charset val="134"/>
    </font>
    <font>
      <sz val="12"/>
      <color theme="1"/>
      <name val="宋体"/>
      <charset val="134"/>
    </font>
    <font>
      <b/>
      <sz val="12"/>
      <color theme="1"/>
      <name val="宋体"/>
      <charset val="134"/>
    </font>
    <font>
      <sz val="10"/>
      <color theme="1"/>
      <name val="宋体"/>
      <charset val="134"/>
    </font>
    <font>
      <sz val="18"/>
      <color theme="1"/>
      <name val="宋体"/>
      <charset val="134"/>
    </font>
    <font>
      <sz val="11"/>
      <color theme="1"/>
      <name val="宋体"/>
      <charset val="0"/>
      <scheme val="minor"/>
    </font>
    <font>
      <sz val="11"/>
      <color theme="0"/>
      <name val="宋体"/>
      <charset val="0"/>
      <scheme val="minor"/>
    </font>
    <font>
      <b/>
      <sz val="11"/>
      <color theme="3"/>
      <name val="宋体"/>
      <charset val="134"/>
      <scheme val="minor"/>
    </font>
    <font>
      <sz val="11"/>
      <color rgb="FF9C0006"/>
      <name val="宋体"/>
      <charset val="0"/>
      <scheme val="minor"/>
    </font>
    <font>
      <b/>
      <sz val="18"/>
      <color theme="3"/>
      <name val="宋体"/>
      <charset val="134"/>
      <scheme val="minor"/>
    </font>
    <font>
      <sz val="11"/>
      <color rgb="FFFA7D00"/>
      <name val="宋体"/>
      <charset val="0"/>
      <scheme val="minor"/>
    </font>
    <font>
      <b/>
      <sz val="13"/>
      <color theme="3"/>
      <name val="宋体"/>
      <charset val="134"/>
      <scheme val="minor"/>
    </font>
    <font>
      <sz val="11"/>
      <color rgb="FF9C6500"/>
      <name val="宋体"/>
      <charset val="0"/>
      <scheme val="minor"/>
    </font>
    <font>
      <sz val="11"/>
      <color rgb="FF006100"/>
      <name val="宋体"/>
      <charset val="0"/>
      <scheme val="minor"/>
    </font>
    <font>
      <i/>
      <sz val="11"/>
      <color rgb="FF7F7F7F"/>
      <name val="宋体"/>
      <charset val="0"/>
      <scheme val="minor"/>
    </font>
    <font>
      <b/>
      <sz val="11"/>
      <color rgb="FFFFFFFF"/>
      <name val="宋体"/>
      <charset val="0"/>
      <scheme val="minor"/>
    </font>
    <font>
      <sz val="11"/>
      <color rgb="FFFF0000"/>
      <name val="宋体"/>
      <charset val="0"/>
      <scheme val="minor"/>
    </font>
    <font>
      <u/>
      <sz val="11"/>
      <color rgb="FF800080"/>
      <name val="宋体"/>
      <charset val="0"/>
      <scheme val="minor"/>
    </font>
    <font>
      <b/>
      <sz val="11"/>
      <color rgb="FF3F3F3F"/>
      <name val="宋体"/>
      <charset val="0"/>
      <scheme val="minor"/>
    </font>
    <font>
      <b/>
      <sz val="11"/>
      <color theme="1"/>
      <name val="宋体"/>
      <charset val="0"/>
      <scheme val="minor"/>
    </font>
    <font>
      <b/>
      <sz val="15"/>
      <color theme="3"/>
      <name val="宋体"/>
      <charset val="134"/>
      <scheme val="minor"/>
    </font>
    <font>
      <sz val="11"/>
      <color rgb="FF3F3F76"/>
      <name val="宋体"/>
      <charset val="0"/>
      <scheme val="minor"/>
    </font>
    <font>
      <u/>
      <sz val="11"/>
      <color rgb="FF0000FF"/>
      <name val="宋体"/>
      <charset val="0"/>
      <scheme val="minor"/>
    </font>
    <font>
      <b/>
      <sz val="11"/>
      <color rgb="FFFA7D00"/>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5"/>
        <bgColor indexed="64"/>
      </patternFill>
    </fill>
    <fill>
      <patternFill patternType="solid">
        <fgColor rgb="FFFFFFCC"/>
        <bgColor indexed="64"/>
      </patternFill>
    </fill>
    <fill>
      <patternFill patternType="solid">
        <fgColor rgb="FFFFC7CE"/>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rgb="FFFFEB9C"/>
        <bgColor indexed="64"/>
      </patternFill>
    </fill>
    <fill>
      <patternFill patternType="solid">
        <fgColor rgb="FFC6EFCE"/>
        <bgColor indexed="64"/>
      </patternFill>
    </fill>
    <fill>
      <patternFill patternType="solid">
        <fgColor theme="7"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2F2F2"/>
        <bgColor indexed="64"/>
      </patternFill>
    </fill>
    <fill>
      <patternFill patternType="solid">
        <fgColor theme="9"/>
        <bgColor indexed="64"/>
      </patternFill>
    </fill>
    <fill>
      <patternFill patternType="solid">
        <fgColor theme="8"/>
        <bgColor indexed="64"/>
      </patternFill>
    </fill>
    <fill>
      <patternFill patternType="solid">
        <fgColor rgb="FFFFCC99"/>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7"/>
        <bgColor indexed="64"/>
      </patternFill>
    </fill>
    <fill>
      <patternFill patternType="solid">
        <fgColor theme="6"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s>
  <cellStyleXfs count="49">
    <xf numFmtId="0" fontId="0" fillId="0" borderId="0"/>
    <xf numFmtId="0" fontId="8" fillId="16" borderId="0" applyNumberFormat="0" applyBorder="0" applyAlignment="0" applyProtection="0">
      <alignment vertical="center"/>
    </xf>
    <xf numFmtId="0" fontId="8" fillId="15" borderId="0" applyNumberFormat="0" applyBorder="0" applyAlignment="0" applyProtection="0">
      <alignment vertical="center"/>
    </xf>
    <xf numFmtId="0" fontId="9" fillId="20"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9" fillId="21" borderId="0" applyNumberFormat="0" applyBorder="0" applyAlignment="0" applyProtection="0">
      <alignment vertical="center"/>
    </xf>
    <xf numFmtId="0" fontId="8" fillId="13" borderId="0" applyNumberFormat="0" applyBorder="0" applyAlignment="0" applyProtection="0">
      <alignment vertical="center"/>
    </xf>
    <xf numFmtId="0" fontId="10" fillId="0" borderId="6" applyNumberFormat="0" applyFill="0" applyAlignment="0" applyProtection="0">
      <alignment vertical="center"/>
    </xf>
    <xf numFmtId="0" fontId="17" fillId="0" borderId="0" applyNumberFormat="0" applyFill="0" applyBorder="0" applyAlignment="0" applyProtection="0">
      <alignment vertical="center"/>
    </xf>
    <xf numFmtId="0" fontId="22" fillId="0" borderId="8"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4" fillId="0" borderId="4" applyNumberFormat="0" applyFill="0" applyAlignment="0" applyProtection="0">
      <alignment vertical="center"/>
    </xf>
    <xf numFmtId="42" fontId="0" fillId="0" borderId="0" applyFont="0" applyFill="0" applyBorder="0" applyAlignment="0" applyProtection="0">
      <alignment vertical="center"/>
    </xf>
    <xf numFmtId="0" fontId="9" fillId="8" borderId="0" applyNumberFormat="0" applyBorder="0" applyAlignment="0" applyProtection="0">
      <alignment vertical="center"/>
    </xf>
    <xf numFmtId="0" fontId="19" fillId="0" borderId="0" applyNumberFormat="0" applyFill="0" applyBorder="0" applyAlignment="0" applyProtection="0">
      <alignment vertical="center"/>
    </xf>
    <xf numFmtId="0" fontId="8" fillId="17" borderId="0" applyNumberFormat="0" applyBorder="0" applyAlignment="0" applyProtection="0">
      <alignment vertical="center"/>
    </xf>
    <xf numFmtId="0" fontId="9" fillId="28" borderId="0" applyNumberFormat="0" applyBorder="0" applyAlignment="0" applyProtection="0">
      <alignment vertical="center"/>
    </xf>
    <xf numFmtId="0" fontId="23" fillId="0" borderId="4" applyNumberFormat="0" applyFill="0" applyAlignment="0" applyProtection="0">
      <alignment vertical="center"/>
    </xf>
    <xf numFmtId="0" fontId="25" fillId="0" borderId="0" applyNumberFormat="0" applyFill="0" applyBorder="0" applyAlignment="0" applyProtection="0">
      <alignment vertical="center"/>
    </xf>
    <xf numFmtId="0" fontId="8" fillId="29" borderId="0" applyNumberFormat="0" applyBorder="0" applyAlignment="0" applyProtection="0">
      <alignment vertical="center"/>
    </xf>
    <xf numFmtId="44" fontId="0" fillId="0" borderId="0" applyFont="0" applyFill="0" applyBorder="0" applyAlignment="0" applyProtection="0">
      <alignment vertical="center"/>
    </xf>
    <xf numFmtId="0" fontId="8" fillId="10" borderId="0" applyNumberFormat="0" applyBorder="0" applyAlignment="0" applyProtection="0">
      <alignment vertical="center"/>
    </xf>
    <xf numFmtId="0" fontId="26" fillId="19" borderId="9" applyNumberFormat="0" applyAlignment="0" applyProtection="0">
      <alignment vertical="center"/>
    </xf>
    <xf numFmtId="0" fontId="20" fillId="0" borderId="0" applyNumberFormat="0" applyFill="0" applyBorder="0" applyAlignment="0" applyProtection="0">
      <alignment vertical="center"/>
    </xf>
    <xf numFmtId="41" fontId="0" fillId="0" borderId="0" applyFont="0" applyFill="0" applyBorder="0" applyAlignment="0" applyProtection="0">
      <alignment vertical="center"/>
    </xf>
    <xf numFmtId="0" fontId="9" fillId="32" borderId="0" applyNumberFormat="0" applyBorder="0" applyAlignment="0" applyProtection="0">
      <alignment vertical="center"/>
    </xf>
    <xf numFmtId="0" fontId="8" fillId="33" borderId="0" applyNumberFormat="0" applyBorder="0" applyAlignment="0" applyProtection="0">
      <alignment vertical="center"/>
    </xf>
    <xf numFmtId="0" fontId="9" fillId="30" borderId="0" applyNumberFormat="0" applyBorder="0" applyAlignment="0" applyProtection="0">
      <alignment vertical="center"/>
    </xf>
    <xf numFmtId="0" fontId="24" fillId="22" borderId="9" applyNumberFormat="0" applyAlignment="0" applyProtection="0">
      <alignment vertical="center"/>
    </xf>
    <xf numFmtId="0" fontId="21" fillId="19" borderId="7" applyNumberFormat="0" applyAlignment="0" applyProtection="0">
      <alignment vertical="center"/>
    </xf>
    <xf numFmtId="0" fontId="18" fillId="14" borderId="5" applyNumberFormat="0" applyAlignment="0" applyProtection="0">
      <alignment vertical="center"/>
    </xf>
    <xf numFmtId="0" fontId="13" fillId="0" borderId="3" applyNumberFormat="0" applyFill="0" applyAlignment="0" applyProtection="0">
      <alignment vertical="center"/>
    </xf>
    <xf numFmtId="0" fontId="9" fillId="31" borderId="0" applyNumberFormat="0" applyBorder="0" applyAlignment="0" applyProtection="0">
      <alignment vertical="center"/>
    </xf>
    <xf numFmtId="0" fontId="9" fillId="18" borderId="0" applyNumberFormat="0" applyBorder="0" applyAlignment="0" applyProtection="0">
      <alignment vertical="center"/>
    </xf>
    <xf numFmtId="0" fontId="0" fillId="6" borderId="2" applyNumberFormat="0" applyFont="0" applyAlignment="0" applyProtection="0">
      <alignment vertical="center"/>
    </xf>
    <xf numFmtId="0" fontId="12" fillId="0" borderId="0" applyNumberFormat="0" applyFill="0" applyBorder="0" applyAlignment="0" applyProtection="0">
      <alignment vertical="center"/>
    </xf>
    <xf numFmtId="0" fontId="16" fillId="12" borderId="0" applyNumberFormat="0" applyBorder="0" applyAlignment="0" applyProtection="0">
      <alignment vertical="center"/>
    </xf>
    <xf numFmtId="0" fontId="10" fillId="0" borderId="0" applyNumberFormat="0" applyFill="0" applyBorder="0" applyAlignment="0" applyProtection="0">
      <alignment vertical="center"/>
    </xf>
    <xf numFmtId="0" fontId="9" fillId="26" borderId="0" applyNumberFormat="0" applyBorder="0" applyAlignment="0" applyProtection="0">
      <alignment vertical="center"/>
    </xf>
    <xf numFmtId="0" fontId="15" fillId="11" borderId="0" applyNumberFormat="0" applyBorder="0" applyAlignment="0" applyProtection="0">
      <alignment vertical="center"/>
    </xf>
    <xf numFmtId="0" fontId="8" fillId="27" borderId="0" applyNumberFormat="0" applyBorder="0" applyAlignment="0" applyProtection="0">
      <alignment vertical="center"/>
    </xf>
    <xf numFmtId="0" fontId="11" fillId="7" borderId="0" applyNumberFormat="0" applyBorder="0" applyAlignment="0" applyProtection="0">
      <alignment vertical="center"/>
    </xf>
    <xf numFmtId="0" fontId="9" fillId="5" borderId="0" applyNumberFormat="0" applyBorder="0" applyAlignment="0" applyProtection="0">
      <alignment vertical="center"/>
    </xf>
    <xf numFmtId="0" fontId="8" fillId="4" borderId="0" applyNumberFormat="0" applyBorder="0" applyAlignment="0" applyProtection="0">
      <alignment vertical="center"/>
    </xf>
    <xf numFmtId="0" fontId="9" fillId="9" borderId="0" applyNumberFormat="0" applyBorder="0" applyAlignment="0" applyProtection="0">
      <alignment vertical="center"/>
    </xf>
    <xf numFmtId="0" fontId="8" fillId="3" borderId="0" applyNumberFormat="0" applyBorder="0" applyAlignment="0" applyProtection="0">
      <alignment vertical="center"/>
    </xf>
    <xf numFmtId="0" fontId="9" fillId="25" borderId="0" applyNumberFormat="0" applyBorder="0" applyAlignment="0" applyProtection="0">
      <alignment vertical="center"/>
    </xf>
  </cellStyleXfs>
  <cellXfs count="38">
    <xf numFmtId="0" fontId="0" fillId="0" borderId="0" xfId="0"/>
    <xf numFmtId="0" fontId="1" fillId="2" borderId="0" xfId="0" applyFont="1" applyFill="1" applyAlignment="1">
      <alignment horizontal="left" vertical="center"/>
    </xf>
    <xf numFmtId="0" fontId="2" fillId="2" borderId="0" xfId="0" applyFont="1" applyFill="1" applyAlignment="1">
      <alignment horizontal="center" vertical="center"/>
    </xf>
    <xf numFmtId="0" fontId="3" fillId="2" borderId="1" xfId="0" applyFont="1" applyFill="1" applyBorder="1" applyAlignment="1">
      <alignment horizontal="center" vertical="center"/>
    </xf>
    <xf numFmtId="0" fontId="4" fillId="2" borderId="1" xfId="0" applyFont="1" applyFill="1" applyBorder="1" applyAlignment="1">
      <alignment horizontal="left" vertical="center"/>
    </xf>
    <xf numFmtId="0" fontId="5" fillId="2" borderId="1" xfId="0" applyFont="1" applyFill="1" applyBorder="1" applyAlignment="1">
      <alignment horizontal="center" vertical="center"/>
    </xf>
    <xf numFmtId="0" fontId="4" fillId="2" borderId="1" xfId="0" applyFont="1" applyFill="1" applyBorder="1" applyAlignment="1">
      <alignment horizontal="right" vertical="center"/>
    </xf>
    <xf numFmtId="0" fontId="5" fillId="2" borderId="1" xfId="0" applyFont="1" applyFill="1" applyBorder="1" applyAlignment="1">
      <alignment horizontal="right" vertical="center"/>
    </xf>
    <xf numFmtId="177" fontId="4" fillId="2" borderId="1" xfId="0" applyNumberFormat="1" applyFont="1" applyFill="1" applyBorder="1" applyAlignment="1">
      <alignment horizontal="right" vertical="center"/>
    </xf>
    <xf numFmtId="177" fontId="5" fillId="2" borderId="1" xfId="0" applyNumberFormat="1" applyFont="1" applyFill="1" applyBorder="1" applyAlignment="1">
      <alignment horizontal="right" vertical="center"/>
    </xf>
    <xf numFmtId="0" fontId="6" fillId="2" borderId="0" xfId="0" applyFont="1" applyFill="1" applyAlignment="1">
      <alignment horizontal="right" vertical="center"/>
    </xf>
    <xf numFmtId="0" fontId="3" fillId="2" borderId="0" xfId="0" applyFont="1" applyFill="1" applyAlignment="1">
      <alignment horizontal="center" vertical="center"/>
    </xf>
    <xf numFmtId="0" fontId="4" fillId="2" borderId="0" xfId="0" applyFont="1" applyFill="1" applyAlignment="1">
      <alignment horizontal="left" vertical="center"/>
    </xf>
    <xf numFmtId="0" fontId="5" fillId="2" borderId="0" xfId="0" applyFont="1" applyFill="1" applyAlignment="1">
      <alignment horizontal="left" vertical="center"/>
    </xf>
    <xf numFmtId="0" fontId="4" fillId="2" borderId="1" xfId="0" applyFont="1" applyFill="1" applyBorder="1" applyAlignment="1">
      <alignment horizontal="left" vertical="center" wrapText="1"/>
    </xf>
    <xf numFmtId="177" fontId="4" fillId="2" borderId="1" xfId="0" applyNumberFormat="1" applyFont="1" applyFill="1" applyBorder="1" applyAlignment="1">
      <alignment horizontal="right"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177" fontId="5" fillId="2" borderId="1" xfId="0" applyNumberFormat="1" applyFont="1" applyFill="1" applyBorder="1" applyAlignment="1">
      <alignment horizontal="right" vertical="center" wrapText="1"/>
    </xf>
    <xf numFmtId="31" fontId="4" fillId="2" borderId="1" xfId="0" applyNumberFormat="1" applyFont="1" applyFill="1" applyBorder="1" applyAlignment="1">
      <alignment horizontal="left" vertical="center" wrapText="1"/>
    </xf>
    <xf numFmtId="0" fontId="4" fillId="2" borderId="0" xfId="0" applyFont="1" applyFill="1" applyAlignment="1">
      <alignment horizontal="left" vertical="center" wrapText="1"/>
    </xf>
    <xf numFmtId="0" fontId="5" fillId="2" borderId="0" xfId="0" applyFont="1" applyFill="1" applyAlignment="1">
      <alignment horizontal="left" vertical="center" wrapText="1"/>
    </xf>
    <xf numFmtId="0" fontId="4" fillId="2" borderId="1" xfId="0" applyFont="1" applyFill="1" applyBorder="1" applyAlignment="1">
      <alignment horizontal="center" vertical="center" wrapText="1"/>
    </xf>
    <xf numFmtId="0" fontId="4" fillId="0" borderId="1" xfId="0" applyFont="1" applyFill="1" applyBorder="1" applyAlignment="1">
      <alignment horizontal="left" vertical="center"/>
    </xf>
    <xf numFmtId="176" fontId="5" fillId="2" borderId="1" xfId="0" applyNumberFormat="1" applyFont="1" applyFill="1" applyBorder="1" applyAlignment="1">
      <alignment horizontal="right" vertical="center"/>
    </xf>
    <xf numFmtId="0" fontId="2" fillId="2" borderId="0" xfId="0" applyFont="1" applyFill="1" applyAlignment="1">
      <alignment horizontal="left" vertical="center"/>
    </xf>
    <xf numFmtId="0" fontId="3" fillId="2" borderId="0" xfId="0" applyFont="1" applyFill="1" applyAlignment="1">
      <alignment horizontal="left" vertical="center"/>
    </xf>
    <xf numFmtId="0" fontId="6" fillId="2" borderId="1" xfId="0" applyFont="1" applyFill="1" applyBorder="1" applyAlignment="1">
      <alignment horizontal="left" vertical="center"/>
    </xf>
    <xf numFmtId="177" fontId="6" fillId="2" borderId="1" xfId="0" applyNumberFormat="1" applyFont="1" applyFill="1" applyBorder="1" applyAlignment="1">
      <alignment horizontal="right" vertical="center"/>
    </xf>
    <xf numFmtId="0" fontId="6" fillId="2" borderId="0" xfId="0" applyFont="1" applyFill="1" applyAlignment="1">
      <alignment horizontal="left" vertical="center"/>
    </xf>
    <xf numFmtId="0" fontId="4" fillId="2" borderId="1" xfId="0" applyFont="1" applyFill="1" applyBorder="1" applyAlignment="1">
      <alignment horizontal="left" vertical="center" indent="1"/>
    </xf>
    <xf numFmtId="0" fontId="4" fillId="2" borderId="1" xfId="0" applyFont="1" applyFill="1" applyBorder="1" applyAlignment="1">
      <alignment horizontal="left" vertical="center" indent="2"/>
    </xf>
    <xf numFmtId="0" fontId="5" fillId="2" borderId="0" xfId="0" applyFont="1" applyFill="1" applyAlignment="1">
      <alignment horizontal="center" vertical="center"/>
    </xf>
    <xf numFmtId="0" fontId="4" fillId="2" borderId="1" xfId="0" applyFont="1" applyFill="1" applyBorder="1" applyAlignment="1">
      <alignment horizontal="left" vertical="center" indent="3"/>
    </xf>
    <xf numFmtId="0" fontId="1" fillId="2" borderId="1" xfId="0" applyFont="1" applyFill="1" applyBorder="1" applyAlignment="1">
      <alignment horizontal="left" vertical="center"/>
    </xf>
    <xf numFmtId="0" fontId="2"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7" fillId="2" borderId="0" xfId="0" applyFont="1" applyFill="1" applyAlignment="1">
      <alignment horizontal="left" vertical="center"/>
    </xf>
    <xf numFmtId="0" fontId="4" fillId="2" borderId="1" xfId="0" applyFont="1" applyFill="1" applyBorder="1" applyAlignment="1" quotePrefix="1">
      <alignment horizontal="left" vertical="center"/>
    </xf>
    <xf numFmtId="0" fontId="4" fillId="0" borderId="1" xfId="0" applyFont="1" applyFill="1" applyBorder="1" applyAlignment="1" quotePrefix="1">
      <alignment horizontal="left" vertical="center"/>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9"/>
  <sheetViews>
    <sheetView showGridLines="0" topLeftCell="A24" workbookViewId="0">
      <selection activeCell="D12" sqref="D12"/>
    </sheetView>
  </sheetViews>
  <sheetFormatPr defaultColWidth="9" defaultRowHeight="14.25" outlineLevelCol="4"/>
  <cols>
    <col min="1" max="1" width="42.8583333333333" customWidth="1"/>
    <col min="2" max="2" width="28.5666666666667" customWidth="1"/>
    <col min="3" max="3" width="42.8583333333333" customWidth="1"/>
    <col min="4" max="4" width="28.5666666666667" customWidth="1"/>
    <col min="5" max="5" width="14.2833333333333" customWidth="1"/>
  </cols>
  <sheetData>
    <row r="1" ht="18.75" customHeight="1" spans="1:5">
      <c r="A1" s="34" t="s">
        <v>0</v>
      </c>
      <c r="B1" s="34"/>
      <c r="C1" s="34"/>
      <c r="D1" s="34"/>
      <c r="E1" s="37"/>
    </row>
    <row r="2" ht="17.25" customHeight="1" spans="4:4">
      <c r="D2" s="10" t="s">
        <v>1</v>
      </c>
    </row>
    <row r="3" ht="30" customHeight="1" spans="1:5">
      <c r="A3" s="35" t="s">
        <v>2</v>
      </c>
      <c r="B3" s="35"/>
      <c r="C3" s="35"/>
      <c r="D3" s="35"/>
      <c r="E3" s="25"/>
    </row>
    <row r="4" ht="22.5" customHeight="1" spans="1:5">
      <c r="A4" s="3" t="s">
        <v>3</v>
      </c>
      <c r="B4" s="3"/>
      <c r="C4" s="3" t="s">
        <v>4</v>
      </c>
      <c r="D4" s="3"/>
      <c r="E4" s="26"/>
    </row>
    <row r="5" ht="22.5" customHeight="1" spans="1:5">
      <c r="A5" s="3" t="s">
        <v>5</v>
      </c>
      <c r="B5" s="3" t="s">
        <v>6</v>
      </c>
      <c r="C5" s="3" t="s">
        <v>5</v>
      </c>
      <c r="D5" s="3" t="s">
        <v>6</v>
      </c>
      <c r="E5" s="26"/>
    </row>
    <row r="6" ht="18.75" customHeight="1" spans="1:5">
      <c r="A6" s="4" t="s">
        <v>7</v>
      </c>
      <c r="B6" s="8">
        <v>519.95748</v>
      </c>
      <c r="C6" s="4" t="s">
        <v>8</v>
      </c>
      <c r="D6" s="8">
        <v>4</v>
      </c>
      <c r="E6" s="12"/>
    </row>
    <row r="7" ht="18.75" customHeight="1" spans="1:5">
      <c r="A7" s="4" t="s">
        <v>9</v>
      </c>
      <c r="B7" s="8">
        <v>0</v>
      </c>
      <c r="C7" s="4" t="s">
        <v>10</v>
      </c>
      <c r="D7" s="8">
        <v>0</v>
      </c>
      <c r="E7" s="12"/>
    </row>
    <row r="8" ht="18.75" customHeight="1" spans="1:5">
      <c r="A8" s="4" t="s">
        <v>11</v>
      </c>
      <c r="B8" s="8">
        <v>0</v>
      </c>
      <c r="C8" s="4" t="s">
        <v>12</v>
      </c>
      <c r="D8" s="8">
        <v>0</v>
      </c>
      <c r="E8" s="12"/>
    </row>
    <row r="9" ht="18.75" customHeight="1" spans="1:5">
      <c r="A9" s="4" t="s">
        <v>13</v>
      </c>
      <c r="B9" s="8">
        <v>0</v>
      </c>
      <c r="C9" s="4" t="s">
        <v>14</v>
      </c>
      <c r="D9" s="8">
        <v>0</v>
      </c>
      <c r="E9" s="12"/>
    </row>
    <row r="10" ht="18.75" customHeight="1" spans="1:5">
      <c r="A10" s="4" t="s">
        <v>15</v>
      </c>
      <c r="B10" s="8">
        <v>0</v>
      </c>
      <c r="C10" s="4" t="s">
        <v>16</v>
      </c>
      <c r="D10" s="8">
        <v>0</v>
      </c>
      <c r="E10" s="12"/>
    </row>
    <row r="11" ht="18.75" customHeight="1" spans="1:5">
      <c r="A11" s="4" t="s">
        <v>17</v>
      </c>
      <c r="B11" s="8">
        <v>0</v>
      </c>
      <c r="C11" s="4" t="s">
        <v>18</v>
      </c>
      <c r="D11" s="8">
        <v>0</v>
      </c>
      <c r="E11" s="12"/>
    </row>
    <row r="12" ht="18.75" customHeight="1" spans="1:5">
      <c r="A12" s="4" t="s">
        <v>19</v>
      </c>
      <c r="B12" s="8">
        <v>0</v>
      </c>
      <c r="C12" s="4" t="s">
        <v>20</v>
      </c>
      <c r="D12" s="8">
        <v>0</v>
      </c>
      <c r="E12" s="12"/>
    </row>
    <row r="13" ht="18.75" customHeight="1" spans="1:5">
      <c r="A13" s="4" t="s">
        <v>21</v>
      </c>
      <c r="B13" s="8">
        <v>0</v>
      </c>
      <c r="C13" s="4" t="s">
        <v>22</v>
      </c>
      <c r="D13" s="8">
        <v>25.8</v>
      </c>
      <c r="E13" s="12"/>
    </row>
    <row r="14" ht="18.75" customHeight="1" spans="1:5">
      <c r="A14" s="4" t="s">
        <v>23</v>
      </c>
      <c r="B14" s="8">
        <v>0</v>
      </c>
      <c r="C14" s="4" t="s">
        <v>24</v>
      </c>
      <c r="D14" s="8">
        <v>0</v>
      </c>
      <c r="E14" s="12"/>
    </row>
    <row r="15" ht="18.75" customHeight="1" spans="1:5">
      <c r="A15" s="4"/>
      <c r="B15" s="8"/>
      <c r="C15" s="4" t="s">
        <v>25</v>
      </c>
      <c r="D15" s="8">
        <v>13.19</v>
      </c>
      <c r="E15" s="12"/>
    </row>
    <row r="16" ht="18.75" customHeight="1" spans="1:5">
      <c r="A16" s="4"/>
      <c r="B16" s="8"/>
      <c r="C16" s="4" t="s">
        <v>26</v>
      </c>
      <c r="D16" s="8">
        <v>495.79</v>
      </c>
      <c r="E16" s="12"/>
    </row>
    <row r="17" ht="18.75" customHeight="1" spans="1:5">
      <c r="A17" s="4"/>
      <c r="B17" s="8"/>
      <c r="C17" s="4" t="s">
        <v>27</v>
      </c>
      <c r="D17" s="8">
        <v>0</v>
      </c>
      <c r="E17" s="12"/>
    </row>
    <row r="18" ht="18.75" customHeight="1" spans="1:5">
      <c r="A18" s="4"/>
      <c r="B18" s="8"/>
      <c r="C18" s="4" t="s">
        <v>28</v>
      </c>
      <c r="D18" s="8">
        <v>0</v>
      </c>
      <c r="E18" s="12"/>
    </row>
    <row r="19" ht="18.75" customHeight="1" spans="1:5">
      <c r="A19" s="4"/>
      <c r="B19" s="8"/>
      <c r="C19" s="4" t="s">
        <v>29</v>
      </c>
      <c r="D19" s="8">
        <v>0</v>
      </c>
      <c r="E19" s="12"/>
    </row>
    <row r="20" ht="18.75" customHeight="1" spans="1:5">
      <c r="A20" s="4"/>
      <c r="B20" s="8"/>
      <c r="C20" s="4" t="s">
        <v>30</v>
      </c>
      <c r="D20" s="8">
        <v>0</v>
      </c>
      <c r="E20" s="12"/>
    </row>
    <row r="21" ht="18.75" customHeight="1" spans="1:5">
      <c r="A21" s="4"/>
      <c r="B21" s="8"/>
      <c r="C21" s="4" t="s">
        <v>31</v>
      </c>
      <c r="D21" s="8">
        <v>0</v>
      </c>
      <c r="E21" s="12"/>
    </row>
    <row r="22" ht="18.75" customHeight="1" spans="1:5">
      <c r="A22" s="4"/>
      <c r="B22" s="8"/>
      <c r="C22" s="4" t="s">
        <v>32</v>
      </c>
      <c r="D22" s="8">
        <v>0</v>
      </c>
      <c r="E22" s="12"/>
    </row>
    <row r="23" ht="18.75" customHeight="1" spans="1:5">
      <c r="A23" s="4"/>
      <c r="B23" s="8"/>
      <c r="C23" s="4" t="s">
        <v>33</v>
      </c>
      <c r="D23" s="8">
        <v>0</v>
      </c>
      <c r="E23" s="12"/>
    </row>
    <row r="24" ht="18.75" customHeight="1" spans="1:5">
      <c r="A24" s="4"/>
      <c r="B24" s="8"/>
      <c r="C24" s="4" t="s">
        <v>34</v>
      </c>
      <c r="D24" s="8">
        <v>0</v>
      </c>
      <c r="E24" s="12"/>
    </row>
    <row r="25" ht="18.75" customHeight="1" spans="1:5">
      <c r="A25" s="4"/>
      <c r="B25" s="8"/>
      <c r="C25" s="4" t="s">
        <v>35</v>
      </c>
      <c r="D25" s="8">
        <v>22.178064</v>
      </c>
      <c r="E25" s="12"/>
    </row>
    <row r="26" ht="18.75" customHeight="1" spans="1:5">
      <c r="A26" s="4"/>
      <c r="B26" s="8"/>
      <c r="C26" s="4" t="s">
        <v>36</v>
      </c>
      <c r="D26" s="8">
        <v>0</v>
      </c>
      <c r="E26" s="12"/>
    </row>
    <row r="27" ht="18.75" customHeight="1" spans="1:5">
      <c r="A27" s="4"/>
      <c r="B27" s="8"/>
      <c r="C27" s="4" t="s">
        <v>37</v>
      </c>
      <c r="D27" s="8">
        <v>0</v>
      </c>
      <c r="E27" s="12"/>
    </row>
    <row r="28" ht="18.75" customHeight="1" spans="1:5">
      <c r="A28" s="4"/>
      <c r="B28" s="8"/>
      <c r="C28" s="4" t="s">
        <v>38</v>
      </c>
      <c r="D28" s="8">
        <v>0</v>
      </c>
      <c r="E28" s="12"/>
    </row>
    <row r="29" ht="18.75" customHeight="1" spans="1:5">
      <c r="A29" s="4"/>
      <c r="B29" s="8"/>
      <c r="C29" s="4" t="s">
        <v>39</v>
      </c>
      <c r="D29" s="8">
        <v>0</v>
      </c>
      <c r="E29" s="12"/>
    </row>
    <row r="30" ht="18.75" customHeight="1" spans="1:5">
      <c r="A30" s="4"/>
      <c r="B30" s="8"/>
      <c r="C30" s="4" t="s">
        <v>40</v>
      </c>
      <c r="D30" s="8">
        <v>0</v>
      </c>
      <c r="E30" s="12"/>
    </row>
    <row r="31" ht="18.75" customHeight="1" spans="1:5">
      <c r="A31" s="4"/>
      <c r="B31" s="8"/>
      <c r="C31" s="4" t="s">
        <v>41</v>
      </c>
      <c r="D31" s="8">
        <v>0</v>
      </c>
      <c r="E31" s="12"/>
    </row>
    <row r="32" ht="18.75" customHeight="1" spans="1:5">
      <c r="A32" s="4"/>
      <c r="B32" s="8"/>
      <c r="C32" s="4" t="s">
        <v>42</v>
      </c>
      <c r="D32" s="8">
        <v>0</v>
      </c>
      <c r="E32" s="12"/>
    </row>
    <row r="33" ht="18.75" customHeight="1" spans="1:5">
      <c r="A33" s="4"/>
      <c r="B33" s="8"/>
      <c r="C33" s="4" t="s">
        <v>43</v>
      </c>
      <c r="D33" s="8">
        <v>0</v>
      </c>
      <c r="E33" s="12"/>
    </row>
    <row r="34" ht="18.75" customHeight="1" spans="1:5">
      <c r="A34" s="4"/>
      <c r="B34" s="8"/>
      <c r="C34" s="4" t="s">
        <v>44</v>
      </c>
      <c r="D34" s="8">
        <v>0</v>
      </c>
      <c r="E34" s="12"/>
    </row>
    <row r="35" ht="18.75" customHeight="1" spans="1:5">
      <c r="A35" s="4"/>
      <c r="B35" s="8"/>
      <c r="C35" s="4" t="s">
        <v>45</v>
      </c>
      <c r="D35" s="8">
        <v>0</v>
      </c>
      <c r="E35" s="12"/>
    </row>
    <row r="36" ht="18.75" customHeight="1" spans="1:5">
      <c r="A36" s="4"/>
      <c r="B36" s="8"/>
      <c r="C36" s="4" t="s">
        <v>46</v>
      </c>
      <c r="D36" s="8">
        <v>0</v>
      </c>
      <c r="E36" s="12"/>
    </row>
    <row r="37" ht="18.75" customHeight="1" spans="1:5">
      <c r="A37" s="5" t="s">
        <v>47</v>
      </c>
      <c r="B37" s="9">
        <f>SUM(B6:B36)</f>
        <v>519.95748</v>
      </c>
      <c r="C37" s="5" t="s">
        <v>48</v>
      </c>
      <c r="D37" s="9">
        <f>D6+D13+D15+D16+D25</f>
        <v>560.958064</v>
      </c>
      <c r="E37" s="13"/>
    </row>
    <row r="38" ht="18.75" customHeight="1" spans="1:5">
      <c r="A38" s="36" t="s">
        <v>49</v>
      </c>
      <c r="B38" s="8">
        <v>41</v>
      </c>
      <c r="C38" s="36" t="s">
        <v>50</v>
      </c>
      <c r="D38" s="8">
        <v>0</v>
      </c>
      <c r="E38" s="12"/>
    </row>
    <row r="39" ht="18.75" customHeight="1" spans="1:5">
      <c r="A39" s="5" t="s">
        <v>51</v>
      </c>
      <c r="B39" s="9">
        <f>B37+B38</f>
        <v>560.95748</v>
      </c>
      <c r="C39" s="5" t="s">
        <v>52</v>
      </c>
      <c r="D39" s="9">
        <f>D37</f>
        <v>560.958064</v>
      </c>
      <c r="E39" s="13"/>
    </row>
  </sheetData>
  <mergeCells count="4">
    <mergeCell ref="A1:D1"/>
    <mergeCell ref="A3:D3"/>
    <mergeCell ref="A4:B4"/>
    <mergeCell ref="C4:D4"/>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3"/>
  <sheetViews>
    <sheetView showGridLines="0" topLeftCell="F4" workbookViewId="0">
      <selection activeCell="J11" sqref="J11"/>
    </sheetView>
  </sheetViews>
  <sheetFormatPr defaultColWidth="9" defaultRowHeight="14.25"/>
  <cols>
    <col min="1" max="2" width="28.5666666666667" customWidth="1"/>
    <col min="3" max="3" width="50" customWidth="1"/>
    <col min="4" max="14" width="28.5666666666667" customWidth="1"/>
    <col min="15" max="15" width="4.14166666666667" customWidth="1"/>
  </cols>
  <sheetData>
    <row r="1" ht="18.75" customHeight="1" spans="1:15">
      <c r="A1" s="1" t="s">
        <v>229</v>
      </c>
      <c r="B1" s="1"/>
      <c r="C1" s="1"/>
      <c r="D1" s="1"/>
      <c r="E1" s="1"/>
      <c r="F1" s="1"/>
      <c r="G1" s="1"/>
      <c r="H1" s="1"/>
      <c r="I1" s="1"/>
      <c r="J1" s="1"/>
      <c r="K1" s="1"/>
      <c r="L1" s="1"/>
      <c r="M1" s="1"/>
      <c r="N1" s="1"/>
      <c r="O1" s="1"/>
    </row>
    <row r="2" ht="45" customHeight="1" spans="1:15">
      <c r="A2" s="2" t="s">
        <v>230</v>
      </c>
      <c r="B2" s="2"/>
      <c r="C2" s="2"/>
      <c r="D2" s="2"/>
      <c r="E2" s="2"/>
      <c r="F2" s="2"/>
      <c r="G2" s="2"/>
      <c r="H2" s="2"/>
      <c r="I2" s="2"/>
      <c r="J2" s="2"/>
      <c r="K2" s="2"/>
      <c r="L2" s="2"/>
      <c r="M2" s="2"/>
      <c r="N2" s="2"/>
      <c r="O2" s="2"/>
    </row>
    <row r="3" ht="20.25" customHeight="1" spans="14:14">
      <c r="N3" s="10" t="s">
        <v>1</v>
      </c>
    </row>
    <row r="4" ht="22.5" customHeight="1" spans="1:15">
      <c r="A4" s="3" t="s">
        <v>231</v>
      </c>
      <c r="B4" s="3" t="s">
        <v>232</v>
      </c>
      <c r="C4" s="3" t="s">
        <v>233</v>
      </c>
      <c r="D4" s="3" t="s">
        <v>234</v>
      </c>
      <c r="E4" s="3" t="s">
        <v>235</v>
      </c>
      <c r="F4" s="3" t="s">
        <v>57</v>
      </c>
      <c r="G4" s="3" t="s">
        <v>236</v>
      </c>
      <c r="H4" s="3"/>
      <c r="I4" s="3"/>
      <c r="J4" s="3" t="s">
        <v>237</v>
      </c>
      <c r="K4" s="3"/>
      <c r="L4" s="3"/>
      <c r="M4" s="3" t="s">
        <v>63</v>
      </c>
      <c r="N4" s="3" t="s">
        <v>69</v>
      </c>
      <c r="O4" s="11"/>
    </row>
    <row r="5" ht="22.5" customHeight="1" spans="1:15">
      <c r="A5" s="3"/>
      <c r="B5" s="3"/>
      <c r="C5" s="3"/>
      <c r="D5" s="3"/>
      <c r="E5" s="3"/>
      <c r="F5" s="3"/>
      <c r="G5" s="3" t="s">
        <v>60</v>
      </c>
      <c r="H5" s="3" t="s">
        <v>61</v>
      </c>
      <c r="I5" s="3" t="s">
        <v>62</v>
      </c>
      <c r="J5" s="3" t="s">
        <v>60</v>
      </c>
      <c r="K5" s="3" t="s">
        <v>61</v>
      </c>
      <c r="L5" s="3" t="s">
        <v>62</v>
      </c>
      <c r="M5" s="3"/>
      <c r="N5" s="3"/>
      <c r="O5" s="11"/>
    </row>
    <row r="6" ht="26.25" customHeight="1" spans="1:15">
      <c r="A6" s="4" t="s">
        <v>238</v>
      </c>
      <c r="B6" s="38" t="s">
        <v>239</v>
      </c>
      <c r="C6" s="4" t="s">
        <v>240</v>
      </c>
      <c r="D6" s="4" t="s">
        <v>72</v>
      </c>
      <c r="E6" s="4" t="s">
        <v>73</v>
      </c>
      <c r="F6" s="8">
        <v>18.36</v>
      </c>
      <c r="G6" s="8">
        <v>18.36</v>
      </c>
      <c r="H6" s="8">
        <v>0</v>
      </c>
      <c r="I6" s="8">
        <v>0</v>
      </c>
      <c r="J6" s="8">
        <v>20.4</v>
      </c>
      <c r="K6" s="8">
        <v>0</v>
      </c>
      <c r="L6" s="8">
        <v>0</v>
      </c>
      <c r="M6" s="8">
        <v>0</v>
      </c>
      <c r="N6" s="8">
        <v>0</v>
      </c>
      <c r="O6" s="12"/>
    </row>
    <row r="7" ht="26.25" customHeight="1" spans="1:15">
      <c r="A7" s="4" t="s">
        <v>241</v>
      </c>
      <c r="B7" s="38" t="s">
        <v>242</v>
      </c>
      <c r="C7" s="4" t="s">
        <v>243</v>
      </c>
      <c r="D7" s="4" t="s">
        <v>72</v>
      </c>
      <c r="E7" s="4" t="s">
        <v>73</v>
      </c>
      <c r="F7" s="8">
        <v>4</v>
      </c>
      <c r="G7" s="8">
        <v>0</v>
      </c>
      <c r="H7" s="8">
        <v>0</v>
      </c>
      <c r="I7" s="8">
        <v>0</v>
      </c>
      <c r="J7" s="8">
        <v>4</v>
      </c>
      <c r="K7" s="8">
        <v>0</v>
      </c>
      <c r="L7" s="8">
        <v>0</v>
      </c>
      <c r="M7" s="8">
        <v>0</v>
      </c>
      <c r="N7" s="8">
        <v>0</v>
      </c>
      <c r="O7" s="12"/>
    </row>
    <row r="8" ht="26.25" customHeight="1" spans="1:15">
      <c r="A8" s="4" t="s">
        <v>238</v>
      </c>
      <c r="B8" s="38" t="s">
        <v>244</v>
      </c>
      <c r="C8" s="4" t="s">
        <v>245</v>
      </c>
      <c r="D8" s="4" t="s">
        <v>72</v>
      </c>
      <c r="E8" s="4" t="s">
        <v>73</v>
      </c>
      <c r="F8" s="8">
        <v>20.4</v>
      </c>
      <c r="G8" s="8"/>
      <c r="H8" s="8">
        <v>0</v>
      </c>
      <c r="I8" s="8">
        <v>0</v>
      </c>
      <c r="J8" s="8">
        <v>0</v>
      </c>
      <c r="K8" s="8">
        <v>0</v>
      </c>
      <c r="L8" s="8">
        <v>0</v>
      </c>
      <c r="M8" s="8">
        <v>0</v>
      </c>
      <c r="N8" s="8">
        <v>0</v>
      </c>
      <c r="O8" s="12"/>
    </row>
    <row r="9" ht="49" customHeight="1" spans="1:15">
      <c r="A9" s="4" t="s">
        <v>238</v>
      </c>
      <c r="B9" s="38" t="s">
        <v>246</v>
      </c>
      <c r="C9" s="22" t="s">
        <v>247</v>
      </c>
      <c r="D9" s="4" t="s">
        <v>72</v>
      </c>
      <c r="E9" s="4" t="s">
        <v>73</v>
      </c>
      <c r="F9" s="8">
        <v>80</v>
      </c>
      <c r="G9" s="8">
        <v>80</v>
      </c>
      <c r="H9" s="9"/>
      <c r="I9" s="9"/>
      <c r="J9" s="9"/>
      <c r="K9" s="9"/>
      <c r="L9" s="9"/>
      <c r="M9" s="9"/>
      <c r="N9" s="9"/>
      <c r="O9" s="13"/>
    </row>
    <row r="10" ht="26.25" customHeight="1" spans="1:15">
      <c r="A10" s="4" t="s">
        <v>238</v>
      </c>
      <c r="B10" s="38" t="s">
        <v>248</v>
      </c>
      <c r="C10" s="4" t="s">
        <v>249</v>
      </c>
      <c r="D10" s="4" t="s">
        <v>72</v>
      </c>
      <c r="E10" s="4" t="s">
        <v>73</v>
      </c>
      <c r="F10" s="8">
        <v>53.94</v>
      </c>
      <c r="G10" s="8">
        <v>53.94</v>
      </c>
      <c r="H10" s="9"/>
      <c r="I10" s="9"/>
      <c r="J10" s="9"/>
      <c r="K10" s="9"/>
      <c r="L10" s="9"/>
      <c r="M10" s="9"/>
      <c r="N10" s="9"/>
      <c r="O10" s="13"/>
    </row>
    <row r="11" ht="26.25" customHeight="1" spans="1:15">
      <c r="A11" s="23" t="s">
        <v>238</v>
      </c>
      <c r="B11" s="39" t="s">
        <v>250</v>
      </c>
      <c r="C11" s="23" t="s">
        <v>251</v>
      </c>
      <c r="D11" s="4" t="s">
        <v>72</v>
      </c>
      <c r="E11" s="4" t="s">
        <v>73</v>
      </c>
      <c r="F11" s="8">
        <v>16.6</v>
      </c>
      <c r="G11" s="9"/>
      <c r="H11" s="9"/>
      <c r="I11" s="9"/>
      <c r="J11" s="8">
        <v>16.6</v>
      </c>
      <c r="K11" s="9"/>
      <c r="L11" s="9"/>
      <c r="M11" s="9"/>
      <c r="N11" s="9"/>
      <c r="O11" s="13"/>
    </row>
    <row r="12" ht="26.25" customHeight="1" spans="1:15">
      <c r="A12" s="5"/>
      <c r="B12" s="5"/>
      <c r="C12" s="5"/>
      <c r="D12" s="5"/>
      <c r="E12" s="5"/>
      <c r="F12" s="9"/>
      <c r="G12" s="9"/>
      <c r="H12" s="9"/>
      <c r="I12" s="9"/>
      <c r="J12" s="9"/>
      <c r="K12" s="9"/>
      <c r="L12" s="9"/>
      <c r="M12" s="9"/>
      <c r="N12" s="9"/>
      <c r="O12" s="13"/>
    </row>
    <row r="13" ht="26.25" customHeight="1" spans="1:15">
      <c r="A13" s="5" t="s">
        <v>252</v>
      </c>
      <c r="B13" s="5"/>
      <c r="C13" s="5"/>
      <c r="D13" s="5"/>
      <c r="E13" s="5"/>
      <c r="F13" s="9">
        <f>SUM(F6:F12)</f>
        <v>193.3</v>
      </c>
      <c r="G13" s="9">
        <f>SUM(G6:G12)</f>
        <v>152.3</v>
      </c>
      <c r="H13" s="9">
        <v>0</v>
      </c>
      <c r="I13" s="9">
        <v>0</v>
      </c>
      <c r="J13" s="9">
        <f>SUM(J6:J12)</f>
        <v>41</v>
      </c>
      <c r="K13" s="9">
        <v>0</v>
      </c>
      <c r="L13" s="9">
        <v>0</v>
      </c>
      <c r="M13" s="9">
        <v>0</v>
      </c>
      <c r="N13" s="9">
        <v>0</v>
      </c>
      <c r="O13" s="13"/>
    </row>
  </sheetData>
  <mergeCells count="12">
    <mergeCell ref="A2:N2"/>
    <mergeCell ref="G4:I4"/>
    <mergeCell ref="J4:L4"/>
    <mergeCell ref="A13:E13"/>
    <mergeCell ref="A4:A5"/>
    <mergeCell ref="B4:B5"/>
    <mergeCell ref="C4:C5"/>
    <mergeCell ref="D4:D5"/>
    <mergeCell ref="E4:E5"/>
    <mergeCell ref="F4:F5"/>
    <mergeCell ref="M4:M5"/>
    <mergeCell ref="N4:N5"/>
  </mergeCells>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54"/>
  <sheetViews>
    <sheetView showGridLines="0" topLeftCell="G42" workbookViewId="0">
      <selection activeCell="D49" sqref="D49"/>
    </sheetView>
  </sheetViews>
  <sheetFormatPr defaultColWidth="9" defaultRowHeight="14.25"/>
  <cols>
    <col min="1" max="2" width="42.8583333333333" customWidth="1"/>
    <col min="3" max="4" width="28.5666666666667" customWidth="1"/>
    <col min="5" max="5" width="71.425" customWidth="1"/>
    <col min="6" max="13" width="21.425" customWidth="1"/>
    <col min="14" max="14" width="14.2833333333333" customWidth="1"/>
  </cols>
  <sheetData>
    <row r="1" ht="18.75" customHeight="1" spans="1:14">
      <c r="A1" s="1" t="s">
        <v>253</v>
      </c>
      <c r="B1" s="1"/>
      <c r="C1" s="1"/>
      <c r="D1" s="1"/>
      <c r="E1" s="1"/>
      <c r="F1" s="1"/>
      <c r="G1" s="1"/>
      <c r="H1" s="1"/>
      <c r="I1" s="1"/>
      <c r="J1" s="1"/>
      <c r="K1" s="1"/>
      <c r="L1" s="1"/>
      <c r="M1" s="1"/>
      <c r="N1" s="1"/>
    </row>
    <row r="2" ht="30" customHeight="1" spans="1:14">
      <c r="A2" s="2" t="s">
        <v>254</v>
      </c>
      <c r="B2" s="2"/>
      <c r="C2" s="2"/>
      <c r="D2" s="2"/>
      <c r="E2" s="2"/>
      <c r="F2" s="2"/>
      <c r="G2" s="2"/>
      <c r="H2" s="2"/>
      <c r="I2" s="2"/>
      <c r="J2" s="2"/>
      <c r="K2" s="2"/>
      <c r="L2" s="2"/>
      <c r="M2" s="2"/>
      <c r="N2" s="2"/>
    </row>
    <row r="3" ht="13.5" customHeight="1" spans="13:13">
      <c r="M3" s="10" t="s">
        <v>1</v>
      </c>
    </row>
    <row r="4" ht="30" customHeight="1" spans="1:14">
      <c r="A4" s="3" t="s">
        <v>233</v>
      </c>
      <c r="B4" s="3" t="s">
        <v>235</v>
      </c>
      <c r="C4" s="3" t="s">
        <v>255</v>
      </c>
      <c r="D4" s="3" t="s">
        <v>6</v>
      </c>
      <c r="E4" s="3" t="s">
        <v>256</v>
      </c>
      <c r="F4" s="3" t="s">
        <v>257</v>
      </c>
      <c r="G4" s="3" t="s">
        <v>258</v>
      </c>
      <c r="H4" s="3" t="s">
        <v>259</v>
      </c>
      <c r="I4" s="3" t="s">
        <v>260</v>
      </c>
      <c r="J4" s="3" t="s">
        <v>261</v>
      </c>
      <c r="K4" s="3" t="s">
        <v>262</v>
      </c>
      <c r="L4" s="3" t="s">
        <v>263</v>
      </c>
      <c r="M4" s="3" t="s">
        <v>264</v>
      </c>
      <c r="N4" s="11"/>
    </row>
    <row r="5" ht="26.25" customHeight="1" spans="1:14">
      <c r="A5" s="14" t="s">
        <v>245</v>
      </c>
      <c r="B5" s="14" t="s">
        <v>222</v>
      </c>
      <c r="C5" s="14" t="s">
        <v>265</v>
      </c>
      <c r="D5" s="15">
        <v>20.4</v>
      </c>
      <c r="E5" s="14" t="s">
        <v>266</v>
      </c>
      <c r="F5" s="14" t="s">
        <v>267</v>
      </c>
      <c r="G5" s="14" t="s">
        <v>268</v>
      </c>
      <c r="H5" s="14" t="s">
        <v>269</v>
      </c>
      <c r="I5" s="14" t="s">
        <v>270</v>
      </c>
      <c r="J5" s="14" t="s">
        <v>271</v>
      </c>
      <c r="K5" s="14" t="s">
        <v>272</v>
      </c>
      <c r="L5" s="14" t="s">
        <v>273</v>
      </c>
      <c r="M5" s="14" t="s">
        <v>274</v>
      </c>
      <c r="N5" s="20"/>
    </row>
    <row r="6" ht="26.25" customHeight="1" spans="1:14">
      <c r="A6" s="14"/>
      <c r="B6" s="14"/>
      <c r="C6" s="14"/>
      <c r="D6" s="15"/>
      <c r="E6" s="14"/>
      <c r="F6" s="14"/>
      <c r="G6" s="14"/>
      <c r="H6" s="14" t="s">
        <v>275</v>
      </c>
      <c r="I6" s="14" t="s">
        <v>270</v>
      </c>
      <c r="J6" s="14" t="s">
        <v>271</v>
      </c>
      <c r="K6" s="14" t="s">
        <v>276</v>
      </c>
      <c r="L6" s="14" t="s">
        <v>273</v>
      </c>
      <c r="M6" s="14" t="s">
        <v>274</v>
      </c>
      <c r="N6" s="20"/>
    </row>
    <row r="7" ht="26.25" customHeight="1" spans="1:14">
      <c r="A7" s="14"/>
      <c r="B7" s="14"/>
      <c r="C7" s="14"/>
      <c r="D7" s="15"/>
      <c r="E7" s="14"/>
      <c r="F7" s="14"/>
      <c r="G7" s="14" t="s">
        <v>277</v>
      </c>
      <c r="H7" s="14" t="s">
        <v>278</v>
      </c>
      <c r="I7" s="14" t="s">
        <v>279</v>
      </c>
      <c r="J7" s="14" t="s">
        <v>280</v>
      </c>
      <c r="K7" s="14" t="s">
        <v>281</v>
      </c>
      <c r="L7" s="14" t="s">
        <v>282</v>
      </c>
      <c r="M7" s="14" t="s">
        <v>283</v>
      </c>
      <c r="N7" s="20"/>
    </row>
    <row r="8" ht="26.25" customHeight="1" spans="1:14">
      <c r="A8" s="14"/>
      <c r="B8" s="14"/>
      <c r="C8" s="14"/>
      <c r="D8" s="15"/>
      <c r="E8" s="14"/>
      <c r="F8" s="14"/>
      <c r="G8" s="14"/>
      <c r="H8" s="14" t="s">
        <v>284</v>
      </c>
      <c r="I8" s="14" t="s">
        <v>279</v>
      </c>
      <c r="J8" s="14" t="s">
        <v>280</v>
      </c>
      <c r="K8" s="14" t="s">
        <v>281</v>
      </c>
      <c r="L8" s="14" t="s">
        <v>285</v>
      </c>
      <c r="M8" s="14" t="s">
        <v>274</v>
      </c>
      <c r="N8" s="20"/>
    </row>
    <row r="9" ht="26.25" customHeight="1" spans="1:14">
      <c r="A9" s="14"/>
      <c r="B9" s="14"/>
      <c r="C9" s="14"/>
      <c r="D9" s="15"/>
      <c r="E9" s="14"/>
      <c r="F9" s="14"/>
      <c r="G9" s="14" t="s">
        <v>286</v>
      </c>
      <c r="H9" s="14" t="s">
        <v>287</v>
      </c>
      <c r="I9" s="14" t="s">
        <v>288</v>
      </c>
      <c r="J9" s="14"/>
      <c r="K9" s="19">
        <v>46022</v>
      </c>
      <c r="L9" s="14"/>
      <c r="M9" s="14" t="s">
        <v>274</v>
      </c>
      <c r="N9" s="20"/>
    </row>
    <row r="10" ht="26.25" customHeight="1" spans="1:14">
      <c r="A10" s="14"/>
      <c r="B10" s="14"/>
      <c r="C10" s="14"/>
      <c r="D10" s="15"/>
      <c r="E10" s="14"/>
      <c r="F10" s="14"/>
      <c r="G10" s="14"/>
      <c r="H10" s="14" t="s">
        <v>289</v>
      </c>
      <c r="I10" s="14" t="s">
        <v>288</v>
      </c>
      <c r="J10" s="14"/>
      <c r="K10" s="14" t="s">
        <v>290</v>
      </c>
      <c r="L10" s="14"/>
      <c r="M10" s="14" t="s">
        <v>274</v>
      </c>
      <c r="N10" s="20"/>
    </row>
    <row r="11" ht="26.25" customHeight="1" spans="1:14">
      <c r="A11" s="14"/>
      <c r="B11" s="14"/>
      <c r="C11" s="14"/>
      <c r="D11" s="15"/>
      <c r="E11" s="14"/>
      <c r="F11" s="14"/>
      <c r="G11" s="14" t="s">
        <v>291</v>
      </c>
      <c r="H11" s="14" t="s">
        <v>292</v>
      </c>
      <c r="I11" s="14" t="s">
        <v>279</v>
      </c>
      <c r="J11" s="14" t="s">
        <v>280</v>
      </c>
      <c r="K11" s="14" t="s">
        <v>293</v>
      </c>
      <c r="L11" s="14" t="s">
        <v>294</v>
      </c>
      <c r="M11" s="14" t="s">
        <v>274</v>
      </c>
      <c r="N11" s="20"/>
    </row>
    <row r="12" ht="26.25" customHeight="1" spans="1:14">
      <c r="A12" s="14"/>
      <c r="B12" s="14"/>
      <c r="C12" s="14"/>
      <c r="D12" s="15"/>
      <c r="E12" s="14"/>
      <c r="F12" s="14"/>
      <c r="G12" s="14"/>
      <c r="H12" s="14" t="s">
        <v>295</v>
      </c>
      <c r="I12" s="14" t="s">
        <v>279</v>
      </c>
      <c r="J12" s="14" t="s">
        <v>296</v>
      </c>
      <c r="K12" s="14" t="s">
        <v>297</v>
      </c>
      <c r="L12" s="14" t="s">
        <v>294</v>
      </c>
      <c r="M12" s="14" t="s">
        <v>283</v>
      </c>
      <c r="N12" s="20"/>
    </row>
    <row r="13" ht="26.25" customHeight="1" spans="1:14">
      <c r="A13" s="14"/>
      <c r="B13" s="14"/>
      <c r="C13" s="14"/>
      <c r="D13" s="15"/>
      <c r="E13" s="14"/>
      <c r="F13" s="14" t="s">
        <v>298</v>
      </c>
      <c r="G13" s="14" t="s">
        <v>299</v>
      </c>
      <c r="H13" s="14" t="s">
        <v>300</v>
      </c>
      <c r="I13" s="14" t="s">
        <v>288</v>
      </c>
      <c r="J13" s="14"/>
      <c r="K13" s="14" t="s">
        <v>301</v>
      </c>
      <c r="L13" s="14"/>
      <c r="M13" s="14" t="s">
        <v>302</v>
      </c>
      <c r="N13" s="20"/>
    </row>
    <row r="14" ht="26.25" customHeight="1" spans="1:14">
      <c r="A14" s="14"/>
      <c r="B14" s="14"/>
      <c r="C14" s="14"/>
      <c r="D14" s="15"/>
      <c r="E14" s="14"/>
      <c r="F14" s="14"/>
      <c r="G14" s="14" t="s">
        <v>303</v>
      </c>
      <c r="H14" s="14" t="s">
        <v>304</v>
      </c>
      <c r="I14" s="14" t="s">
        <v>288</v>
      </c>
      <c r="J14" s="14"/>
      <c r="K14" s="14" t="s">
        <v>305</v>
      </c>
      <c r="L14" s="14"/>
      <c r="M14" s="14" t="s">
        <v>302</v>
      </c>
      <c r="N14" s="20"/>
    </row>
    <row r="15" ht="26.25" customHeight="1" spans="1:14">
      <c r="A15" s="14"/>
      <c r="B15" s="14"/>
      <c r="C15" s="14"/>
      <c r="D15" s="15"/>
      <c r="E15" s="14"/>
      <c r="F15" s="14" t="s">
        <v>306</v>
      </c>
      <c r="G15" s="14" t="s">
        <v>307</v>
      </c>
      <c r="H15" s="14" t="s">
        <v>308</v>
      </c>
      <c r="I15" s="14" t="s">
        <v>279</v>
      </c>
      <c r="J15" s="14" t="s">
        <v>280</v>
      </c>
      <c r="K15" s="14" t="s">
        <v>309</v>
      </c>
      <c r="L15" s="14" t="s">
        <v>294</v>
      </c>
      <c r="M15" s="14" t="s">
        <v>283</v>
      </c>
      <c r="N15" s="20"/>
    </row>
    <row r="16" ht="26.25" customHeight="1" spans="1:14">
      <c r="A16" s="14" t="s">
        <v>245</v>
      </c>
      <c r="B16" s="14" t="s">
        <v>222</v>
      </c>
      <c r="C16" s="14" t="s">
        <v>265</v>
      </c>
      <c r="D16" s="15">
        <v>18.36</v>
      </c>
      <c r="E16" s="14" t="s">
        <v>266</v>
      </c>
      <c r="F16" s="14" t="s">
        <v>267</v>
      </c>
      <c r="G16" s="14" t="s">
        <v>268</v>
      </c>
      <c r="H16" s="14" t="s">
        <v>269</v>
      </c>
      <c r="I16" s="14" t="s">
        <v>270</v>
      </c>
      <c r="J16" s="14" t="s">
        <v>271</v>
      </c>
      <c r="K16" s="14">
        <v>45</v>
      </c>
      <c r="L16" s="14" t="s">
        <v>273</v>
      </c>
      <c r="M16" s="14" t="s">
        <v>274</v>
      </c>
      <c r="N16" s="20"/>
    </row>
    <row r="17" ht="26.25" customHeight="1" spans="1:14">
      <c r="A17" s="14"/>
      <c r="B17" s="14"/>
      <c r="C17" s="14"/>
      <c r="D17" s="15"/>
      <c r="E17" s="14"/>
      <c r="F17" s="14"/>
      <c r="G17" s="14"/>
      <c r="H17" s="14" t="s">
        <v>310</v>
      </c>
      <c r="I17" s="14" t="s">
        <v>279</v>
      </c>
      <c r="J17" s="14" t="s">
        <v>280</v>
      </c>
      <c r="K17" s="14">
        <v>90</v>
      </c>
      <c r="L17" s="14" t="s">
        <v>294</v>
      </c>
      <c r="M17" s="14" t="s">
        <v>274</v>
      </c>
      <c r="N17" s="20"/>
    </row>
    <row r="18" ht="26.25" customHeight="1" spans="1:14">
      <c r="A18" s="14"/>
      <c r="B18" s="14"/>
      <c r="C18" s="14"/>
      <c r="D18" s="15"/>
      <c r="E18" s="14"/>
      <c r="F18" s="14"/>
      <c r="G18" s="14" t="s">
        <v>277</v>
      </c>
      <c r="H18" s="14" t="s">
        <v>278</v>
      </c>
      <c r="I18" s="14" t="s">
        <v>279</v>
      </c>
      <c r="J18" s="14" t="s">
        <v>280</v>
      </c>
      <c r="K18" s="14" t="s">
        <v>281</v>
      </c>
      <c r="L18" s="14" t="s">
        <v>282</v>
      </c>
      <c r="M18" s="14" t="s">
        <v>283</v>
      </c>
      <c r="N18" s="20"/>
    </row>
    <row r="19" ht="26.25" customHeight="1" spans="1:14">
      <c r="A19" s="14"/>
      <c r="B19" s="14"/>
      <c r="C19" s="14"/>
      <c r="D19" s="15"/>
      <c r="E19" s="14"/>
      <c r="F19" s="14"/>
      <c r="G19" s="14"/>
      <c r="H19" s="14" t="s">
        <v>284</v>
      </c>
      <c r="I19" s="14" t="s">
        <v>279</v>
      </c>
      <c r="J19" s="14" t="s">
        <v>280</v>
      </c>
      <c r="K19" s="14" t="s">
        <v>281</v>
      </c>
      <c r="L19" s="14" t="s">
        <v>285</v>
      </c>
      <c r="M19" s="14" t="s">
        <v>274</v>
      </c>
      <c r="N19" s="20"/>
    </row>
    <row r="20" ht="26.25" customHeight="1" spans="1:14">
      <c r="A20" s="14"/>
      <c r="B20" s="14"/>
      <c r="C20" s="14"/>
      <c r="D20" s="15"/>
      <c r="E20" s="14"/>
      <c r="F20" s="14"/>
      <c r="G20" s="14" t="s">
        <v>286</v>
      </c>
      <c r="H20" s="14" t="s">
        <v>287</v>
      </c>
      <c r="I20" s="14" t="s">
        <v>288</v>
      </c>
      <c r="J20" s="14"/>
      <c r="K20" s="19">
        <v>46387</v>
      </c>
      <c r="L20" s="14"/>
      <c r="M20" s="14" t="s">
        <v>274</v>
      </c>
      <c r="N20" s="20"/>
    </row>
    <row r="21" ht="26.25" customHeight="1" spans="1:14">
      <c r="A21" s="14"/>
      <c r="B21" s="14"/>
      <c r="C21" s="14"/>
      <c r="D21" s="15"/>
      <c r="E21" s="14"/>
      <c r="F21" s="14"/>
      <c r="G21" s="14"/>
      <c r="H21" s="14" t="s">
        <v>289</v>
      </c>
      <c r="I21" s="14" t="s">
        <v>288</v>
      </c>
      <c r="J21" s="14"/>
      <c r="K21" s="19">
        <v>46023</v>
      </c>
      <c r="L21" s="14"/>
      <c r="M21" s="14" t="s">
        <v>274</v>
      </c>
      <c r="N21" s="20"/>
    </row>
    <row r="22" ht="26.25" customHeight="1" spans="1:14">
      <c r="A22" s="14"/>
      <c r="B22" s="14"/>
      <c r="C22" s="14"/>
      <c r="D22" s="15"/>
      <c r="E22" s="14"/>
      <c r="F22" s="14"/>
      <c r="G22" s="14" t="s">
        <v>291</v>
      </c>
      <c r="H22" s="14" t="s">
        <v>292</v>
      </c>
      <c r="I22" s="14" t="s">
        <v>279</v>
      </c>
      <c r="J22" s="14" t="s">
        <v>280</v>
      </c>
      <c r="K22" s="14" t="s">
        <v>293</v>
      </c>
      <c r="L22" s="14" t="s">
        <v>294</v>
      </c>
      <c r="M22" s="14" t="s">
        <v>274</v>
      </c>
      <c r="N22" s="20"/>
    </row>
    <row r="23" ht="26.25" customHeight="1" spans="1:14">
      <c r="A23" s="14"/>
      <c r="B23" s="14"/>
      <c r="C23" s="14"/>
      <c r="D23" s="15"/>
      <c r="E23" s="14"/>
      <c r="F23" s="14"/>
      <c r="G23" s="14"/>
      <c r="H23" s="14" t="s">
        <v>295</v>
      </c>
      <c r="I23" s="14" t="s">
        <v>279</v>
      </c>
      <c r="J23" s="14" t="s">
        <v>296</v>
      </c>
      <c r="K23" s="14" t="s">
        <v>297</v>
      </c>
      <c r="L23" s="14" t="s">
        <v>294</v>
      </c>
      <c r="M23" s="14" t="s">
        <v>283</v>
      </c>
      <c r="N23" s="20"/>
    </row>
    <row r="24" ht="26.25" customHeight="1" spans="1:14">
      <c r="A24" s="14"/>
      <c r="B24" s="14"/>
      <c r="C24" s="14"/>
      <c r="D24" s="15"/>
      <c r="E24" s="14"/>
      <c r="F24" s="14" t="s">
        <v>298</v>
      </c>
      <c r="G24" s="14" t="s">
        <v>299</v>
      </c>
      <c r="H24" s="14" t="s">
        <v>300</v>
      </c>
      <c r="I24" s="14" t="s">
        <v>288</v>
      </c>
      <c r="J24" s="14"/>
      <c r="K24" s="14" t="s">
        <v>301</v>
      </c>
      <c r="L24" s="14"/>
      <c r="M24" s="14" t="s">
        <v>302</v>
      </c>
      <c r="N24" s="20"/>
    </row>
    <row r="25" ht="26.25" customHeight="1" spans="1:14">
      <c r="A25" s="14"/>
      <c r="B25" s="14"/>
      <c r="C25" s="14"/>
      <c r="D25" s="15"/>
      <c r="E25" s="14"/>
      <c r="F25" s="14"/>
      <c r="G25" s="14" t="s">
        <v>303</v>
      </c>
      <c r="H25" s="14" t="s">
        <v>304</v>
      </c>
      <c r="I25" s="14" t="s">
        <v>288</v>
      </c>
      <c r="J25" s="14"/>
      <c r="K25" s="14" t="s">
        <v>305</v>
      </c>
      <c r="L25" s="14"/>
      <c r="M25" s="14" t="s">
        <v>302</v>
      </c>
      <c r="N25" s="20"/>
    </row>
    <row r="26" ht="26.25" customHeight="1" spans="1:14">
      <c r="A26" s="14"/>
      <c r="B26" s="14"/>
      <c r="C26" s="14"/>
      <c r="D26" s="15"/>
      <c r="E26" s="14"/>
      <c r="F26" s="14" t="s">
        <v>306</v>
      </c>
      <c r="G26" s="14" t="s">
        <v>307</v>
      </c>
      <c r="H26" s="14" t="s">
        <v>308</v>
      </c>
      <c r="I26" s="14" t="s">
        <v>279</v>
      </c>
      <c r="J26" s="14" t="s">
        <v>280</v>
      </c>
      <c r="K26" s="14" t="s">
        <v>309</v>
      </c>
      <c r="L26" s="14" t="s">
        <v>294</v>
      </c>
      <c r="M26" s="14" t="s">
        <v>283</v>
      </c>
      <c r="N26" s="20"/>
    </row>
    <row r="27" ht="26.25" customHeight="1" spans="1:14">
      <c r="A27" s="14" t="s">
        <v>247</v>
      </c>
      <c r="B27" s="14" t="s">
        <v>222</v>
      </c>
      <c r="C27" s="14" t="s">
        <v>265</v>
      </c>
      <c r="D27" s="15">
        <v>80</v>
      </c>
      <c r="E27" s="14" t="s">
        <v>311</v>
      </c>
      <c r="F27" s="14" t="s">
        <v>267</v>
      </c>
      <c r="G27" s="14" t="s">
        <v>268</v>
      </c>
      <c r="H27" s="14" t="s">
        <v>312</v>
      </c>
      <c r="I27" s="14" t="s">
        <v>270</v>
      </c>
      <c r="J27" s="14" t="s">
        <v>271</v>
      </c>
      <c r="K27" s="14">
        <v>80</v>
      </c>
      <c r="L27" s="14" t="s">
        <v>273</v>
      </c>
      <c r="M27" s="14" t="s">
        <v>274</v>
      </c>
      <c r="N27" s="20"/>
    </row>
    <row r="28" ht="26.25" customHeight="1" spans="1:14">
      <c r="A28" s="14"/>
      <c r="B28" s="14"/>
      <c r="C28" s="14"/>
      <c r="D28" s="15"/>
      <c r="E28" s="14"/>
      <c r="F28" s="14"/>
      <c r="G28" s="14"/>
      <c r="H28" s="14" t="s">
        <v>313</v>
      </c>
      <c r="I28" s="14" t="s">
        <v>279</v>
      </c>
      <c r="J28" s="14" t="s">
        <v>296</v>
      </c>
      <c r="K28" s="14">
        <v>100</v>
      </c>
      <c r="L28" s="14" t="s">
        <v>294</v>
      </c>
      <c r="M28" s="14" t="s">
        <v>274</v>
      </c>
      <c r="N28" s="20"/>
    </row>
    <row r="29" ht="26.25" customHeight="1" spans="1:14">
      <c r="A29" s="14"/>
      <c r="B29" s="14"/>
      <c r="C29" s="14"/>
      <c r="D29" s="15"/>
      <c r="E29" s="14"/>
      <c r="F29" s="14"/>
      <c r="G29" s="14" t="s">
        <v>277</v>
      </c>
      <c r="H29" s="14" t="s">
        <v>314</v>
      </c>
      <c r="I29" s="14" t="s">
        <v>279</v>
      </c>
      <c r="J29" s="14" t="s">
        <v>280</v>
      </c>
      <c r="K29" s="14">
        <v>2</v>
      </c>
      <c r="L29" s="14" t="s">
        <v>315</v>
      </c>
      <c r="M29" s="14" t="s">
        <v>283</v>
      </c>
      <c r="N29" s="20"/>
    </row>
    <row r="30" ht="26.25" customHeight="1" spans="1:14">
      <c r="A30" s="14"/>
      <c r="B30" s="14"/>
      <c r="C30" s="14"/>
      <c r="D30" s="15"/>
      <c r="E30" s="14"/>
      <c r="F30" s="14"/>
      <c r="G30" s="14"/>
      <c r="H30" s="14" t="s">
        <v>316</v>
      </c>
      <c r="I30" s="14" t="s">
        <v>279</v>
      </c>
      <c r="J30" s="14" t="s">
        <v>280</v>
      </c>
      <c r="K30" s="14" t="s">
        <v>281</v>
      </c>
      <c r="L30" s="14" t="s">
        <v>317</v>
      </c>
      <c r="M30" s="14" t="s">
        <v>274</v>
      </c>
      <c r="N30" s="20"/>
    </row>
    <row r="31" ht="26.25" customHeight="1" spans="1:14">
      <c r="A31" s="14"/>
      <c r="B31" s="14"/>
      <c r="C31" s="14"/>
      <c r="D31" s="15"/>
      <c r="E31" s="14"/>
      <c r="F31" s="14"/>
      <c r="G31" s="14" t="s">
        <v>286</v>
      </c>
      <c r="H31" s="14" t="s">
        <v>287</v>
      </c>
      <c r="I31" s="14" t="s">
        <v>288</v>
      </c>
      <c r="J31" s="14"/>
      <c r="K31" s="19">
        <v>46387</v>
      </c>
      <c r="L31" s="14"/>
      <c r="M31" s="14" t="s">
        <v>274</v>
      </c>
      <c r="N31" s="20"/>
    </row>
    <row r="32" ht="26.25" customHeight="1" spans="1:14">
      <c r="A32" s="14"/>
      <c r="B32" s="14"/>
      <c r="C32" s="14"/>
      <c r="D32" s="15"/>
      <c r="E32" s="14"/>
      <c r="F32" s="14"/>
      <c r="G32" s="14"/>
      <c r="H32" s="14" t="s">
        <v>289</v>
      </c>
      <c r="I32" s="14" t="s">
        <v>288</v>
      </c>
      <c r="J32" s="14"/>
      <c r="K32" s="19">
        <v>46023</v>
      </c>
      <c r="L32" s="14"/>
      <c r="M32" s="14" t="s">
        <v>274</v>
      </c>
      <c r="N32" s="20"/>
    </row>
    <row r="33" ht="26.25" customHeight="1" spans="1:14">
      <c r="A33" s="14"/>
      <c r="B33" s="14"/>
      <c r="C33" s="14"/>
      <c r="D33" s="15"/>
      <c r="E33" s="14"/>
      <c r="F33" s="14"/>
      <c r="G33" s="14" t="s">
        <v>291</v>
      </c>
      <c r="H33" s="14" t="s">
        <v>318</v>
      </c>
      <c r="I33" s="14" t="s">
        <v>279</v>
      </c>
      <c r="J33" s="14" t="s">
        <v>296</v>
      </c>
      <c r="K33" s="14">
        <v>100</v>
      </c>
      <c r="L33" s="14" t="s">
        <v>294</v>
      </c>
      <c r="M33" s="14">
        <v>10</v>
      </c>
      <c r="N33" s="20"/>
    </row>
    <row r="34" ht="26.25" customHeight="1" spans="1:14">
      <c r="A34" s="14"/>
      <c r="B34" s="14"/>
      <c r="C34" s="14"/>
      <c r="D34" s="15"/>
      <c r="E34" s="14"/>
      <c r="F34" s="14"/>
      <c r="G34" s="14"/>
      <c r="H34" s="14" t="s">
        <v>319</v>
      </c>
      <c r="I34" s="14" t="s">
        <v>279</v>
      </c>
      <c r="J34" s="14" t="s">
        <v>296</v>
      </c>
      <c r="K34" s="14" t="s">
        <v>297</v>
      </c>
      <c r="L34" s="14" t="s">
        <v>294</v>
      </c>
      <c r="M34" s="14">
        <v>5</v>
      </c>
      <c r="N34" s="20"/>
    </row>
    <row r="35" ht="26.25" customHeight="1" spans="1:14">
      <c r="A35" s="14"/>
      <c r="B35" s="14"/>
      <c r="C35" s="14"/>
      <c r="D35" s="15"/>
      <c r="E35" s="14"/>
      <c r="F35" s="14" t="s">
        <v>298</v>
      </c>
      <c r="G35" s="14" t="s">
        <v>299</v>
      </c>
      <c r="H35" s="14" t="s">
        <v>320</v>
      </c>
      <c r="I35" s="14" t="s">
        <v>288</v>
      </c>
      <c r="J35" s="14"/>
      <c r="K35" s="14" t="s">
        <v>321</v>
      </c>
      <c r="L35" s="14"/>
      <c r="M35" s="14" t="s">
        <v>302</v>
      </c>
      <c r="N35" s="20"/>
    </row>
    <row r="36" ht="26.25" customHeight="1" spans="1:14">
      <c r="A36" s="14"/>
      <c r="B36" s="14"/>
      <c r="C36" s="14"/>
      <c r="D36" s="15"/>
      <c r="E36" s="14"/>
      <c r="F36" s="14"/>
      <c r="G36" s="14" t="s">
        <v>303</v>
      </c>
      <c r="H36" s="14" t="s">
        <v>322</v>
      </c>
      <c r="I36" s="14" t="s">
        <v>279</v>
      </c>
      <c r="J36" s="14" t="s">
        <v>280</v>
      </c>
      <c r="K36" s="14">
        <v>90</v>
      </c>
      <c r="L36" s="14" t="s">
        <v>294</v>
      </c>
      <c r="M36" s="14" t="s">
        <v>302</v>
      </c>
      <c r="N36" s="20"/>
    </row>
    <row r="37" ht="26.25" customHeight="1" spans="1:14">
      <c r="A37" s="14"/>
      <c r="B37" s="14"/>
      <c r="C37" s="14"/>
      <c r="D37" s="15"/>
      <c r="E37" s="14"/>
      <c r="F37" s="14" t="s">
        <v>306</v>
      </c>
      <c r="G37" s="14" t="s">
        <v>307</v>
      </c>
      <c r="H37" s="14" t="s">
        <v>323</v>
      </c>
      <c r="I37" s="14" t="s">
        <v>279</v>
      </c>
      <c r="J37" s="14" t="s">
        <v>280</v>
      </c>
      <c r="K37" s="14">
        <v>95</v>
      </c>
      <c r="L37" s="14" t="s">
        <v>294</v>
      </c>
      <c r="M37" s="14" t="s">
        <v>283</v>
      </c>
      <c r="N37" s="20"/>
    </row>
    <row r="38" ht="26.25" customHeight="1" spans="1:14">
      <c r="A38" s="14" t="s">
        <v>249</v>
      </c>
      <c r="B38" s="14" t="s">
        <v>222</v>
      </c>
      <c r="C38" s="14" t="s">
        <v>265</v>
      </c>
      <c r="D38" s="15">
        <v>53.94</v>
      </c>
      <c r="E38" s="14" t="s">
        <v>324</v>
      </c>
      <c r="F38" s="14" t="s">
        <v>267</v>
      </c>
      <c r="G38" s="14" t="s">
        <v>268</v>
      </c>
      <c r="H38" s="14" t="s">
        <v>325</v>
      </c>
      <c r="I38" s="14" t="s">
        <v>270</v>
      </c>
      <c r="J38" s="14" t="s">
        <v>271</v>
      </c>
      <c r="K38" s="14">
        <v>53.94</v>
      </c>
      <c r="L38" s="14" t="s">
        <v>273</v>
      </c>
      <c r="M38" s="14" t="s">
        <v>274</v>
      </c>
      <c r="N38" s="20"/>
    </row>
    <row r="39" ht="26.25" customHeight="1" spans="1:14">
      <c r="A39" s="14"/>
      <c r="B39" s="14"/>
      <c r="C39" s="14"/>
      <c r="D39" s="15"/>
      <c r="E39" s="14"/>
      <c r="F39" s="14"/>
      <c r="G39" s="14"/>
      <c r="H39" s="14" t="s">
        <v>326</v>
      </c>
      <c r="I39" s="14" t="s">
        <v>270</v>
      </c>
      <c r="J39" s="14" t="s">
        <v>271</v>
      </c>
      <c r="K39" s="14">
        <v>3.1</v>
      </c>
      <c r="L39" s="14" t="s">
        <v>273</v>
      </c>
      <c r="M39" s="14" t="s">
        <v>274</v>
      </c>
      <c r="N39" s="20"/>
    </row>
    <row r="40" ht="26.25" customHeight="1" spans="1:14">
      <c r="A40" s="14"/>
      <c r="B40" s="14"/>
      <c r="C40" s="14"/>
      <c r="D40" s="15"/>
      <c r="E40" s="14"/>
      <c r="F40" s="14"/>
      <c r="G40" s="14" t="s">
        <v>277</v>
      </c>
      <c r="H40" s="14" t="s">
        <v>327</v>
      </c>
      <c r="I40" s="14" t="s">
        <v>270</v>
      </c>
      <c r="J40" s="14" t="s">
        <v>271</v>
      </c>
      <c r="K40" s="14">
        <v>120</v>
      </c>
      <c r="L40" s="14" t="s">
        <v>328</v>
      </c>
      <c r="M40" s="14" t="s">
        <v>283</v>
      </c>
      <c r="N40" s="20"/>
    </row>
    <row r="41" ht="26.25" customHeight="1" spans="1:14">
      <c r="A41" s="14"/>
      <c r="B41" s="14"/>
      <c r="C41" s="14"/>
      <c r="D41" s="15"/>
      <c r="E41" s="14"/>
      <c r="F41" s="14"/>
      <c r="G41" s="14"/>
      <c r="H41" s="14" t="s">
        <v>329</v>
      </c>
      <c r="I41" s="14" t="s">
        <v>279</v>
      </c>
      <c r="J41" s="14" t="s">
        <v>280</v>
      </c>
      <c r="K41" s="14">
        <v>2</v>
      </c>
      <c r="L41" s="14" t="s">
        <v>330</v>
      </c>
      <c r="M41" s="14" t="s">
        <v>274</v>
      </c>
      <c r="N41" s="20"/>
    </row>
    <row r="42" ht="26.25" customHeight="1" spans="1:14">
      <c r="A42" s="14"/>
      <c r="B42" s="14"/>
      <c r="C42" s="14"/>
      <c r="D42" s="15"/>
      <c r="E42" s="14"/>
      <c r="F42" s="14"/>
      <c r="G42" s="14" t="s">
        <v>286</v>
      </c>
      <c r="H42" s="14" t="s">
        <v>331</v>
      </c>
      <c r="I42" s="14" t="s">
        <v>288</v>
      </c>
      <c r="J42" s="14"/>
      <c r="K42" s="19">
        <v>46022</v>
      </c>
      <c r="L42" s="14"/>
      <c r="M42" s="14" t="s">
        <v>274</v>
      </c>
      <c r="N42" s="20"/>
    </row>
    <row r="43" ht="26.25" customHeight="1" spans="1:14">
      <c r="A43" s="14"/>
      <c r="B43" s="14"/>
      <c r="C43" s="14"/>
      <c r="D43" s="15"/>
      <c r="E43" s="14"/>
      <c r="F43" s="14"/>
      <c r="G43" s="14"/>
      <c r="H43" s="14" t="s">
        <v>332</v>
      </c>
      <c r="I43" s="14" t="s">
        <v>288</v>
      </c>
      <c r="J43" s="14"/>
      <c r="K43" s="19">
        <v>45292</v>
      </c>
      <c r="L43" s="14"/>
      <c r="M43" s="14" t="s">
        <v>274</v>
      </c>
      <c r="N43" s="20"/>
    </row>
    <row r="44" ht="26.25" customHeight="1" spans="1:14">
      <c r="A44" s="14"/>
      <c r="B44" s="14"/>
      <c r="C44" s="14"/>
      <c r="D44" s="15"/>
      <c r="E44" s="14"/>
      <c r="F44" s="14"/>
      <c r="G44" s="14" t="s">
        <v>291</v>
      </c>
      <c r="H44" s="14" t="s">
        <v>333</v>
      </c>
      <c r="I44" s="14" t="s">
        <v>279</v>
      </c>
      <c r="J44" s="14" t="s">
        <v>296</v>
      </c>
      <c r="K44" s="14">
        <v>100</v>
      </c>
      <c r="L44" s="14" t="s">
        <v>294</v>
      </c>
      <c r="M44" s="14">
        <v>10</v>
      </c>
      <c r="N44" s="20"/>
    </row>
    <row r="45" ht="26.25" customHeight="1" spans="1:14">
      <c r="A45" s="14"/>
      <c r="B45" s="14"/>
      <c r="C45" s="14"/>
      <c r="D45" s="15"/>
      <c r="E45" s="14"/>
      <c r="F45" s="14"/>
      <c r="G45" s="14"/>
      <c r="H45" s="14" t="s">
        <v>334</v>
      </c>
      <c r="I45" s="14" t="s">
        <v>279</v>
      </c>
      <c r="J45" s="14" t="s">
        <v>296</v>
      </c>
      <c r="K45" s="14" t="s">
        <v>297</v>
      </c>
      <c r="L45" s="14" t="s">
        <v>294</v>
      </c>
      <c r="M45" s="14">
        <v>5</v>
      </c>
      <c r="N45" s="20"/>
    </row>
    <row r="46" ht="26.25" customHeight="1" spans="1:14">
      <c r="A46" s="14"/>
      <c r="B46" s="14"/>
      <c r="C46" s="14"/>
      <c r="D46" s="15"/>
      <c r="E46" s="14"/>
      <c r="F46" s="14" t="s">
        <v>298</v>
      </c>
      <c r="G46" s="14" t="s">
        <v>299</v>
      </c>
      <c r="H46" s="14" t="s">
        <v>335</v>
      </c>
      <c r="I46" s="14" t="s">
        <v>279</v>
      </c>
      <c r="J46" s="14" t="s">
        <v>296</v>
      </c>
      <c r="K46" s="14">
        <v>100</v>
      </c>
      <c r="L46" s="14"/>
      <c r="M46" s="14" t="s">
        <v>302</v>
      </c>
      <c r="N46" s="20"/>
    </row>
    <row r="47" ht="26.25" customHeight="1" spans="1:14">
      <c r="A47" s="14"/>
      <c r="B47" s="14"/>
      <c r="C47" s="14"/>
      <c r="D47" s="15"/>
      <c r="E47" s="14"/>
      <c r="F47" s="14"/>
      <c r="G47" s="14" t="s">
        <v>303</v>
      </c>
      <c r="H47" s="14" t="s">
        <v>336</v>
      </c>
      <c r="I47" s="14" t="s">
        <v>279</v>
      </c>
      <c r="J47" s="14" t="s">
        <v>280</v>
      </c>
      <c r="K47" s="14">
        <v>90</v>
      </c>
      <c r="L47" s="14"/>
      <c r="M47" s="14" t="s">
        <v>302</v>
      </c>
      <c r="N47" s="20"/>
    </row>
    <row r="48" ht="26.25" customHeight="1" spans="1:14">
      <c r="A48" s="14"/>
      <c r="B48" s="14"/>
      <c r="C48" s="14"/>
      <c r="D48" s="15"/>
      <c r="E48" s="14"/>
      <c r="F48" s="14" t="s">
        <v>306</v>
      </c>
      <c r="G48" s="14" t="s">
        <v>307</v>
      </c>
      <c r="H48" s="14" t="s">
        <v>337</v>
      </c>
      <c r="I48" s="14" t="s">
        <v>279</v>
      </c>
      <c r="J48" s="14" t="s">
        <v>280</v>
      </c>
      <c r="K48" s="14">
        <v>95</v>
      </c>
      <c r="L48" s="14" t="s">
        <v>294</v>
      </c>
      <c r="M48" s="14" t="s">
        <v>283</v>
      </c>
      <c r="N48" s="20"/>
    </row>
    <row r="49" ht="26.25" customHeight="1" spans="1:14">
      <c r="A49" s="14"/>
      <c r="B49" s="14"/>
      <c r="C49" s="14"/>
      <c r="D49" s="15"/>
      <c r="E49" s="14"/>
      <c r="F49" s="14"/>
      <c r="G49" s="14"/>
      <c r="H49" s="14"/>
      <c r="I49" s="14"/>
      <c r="J49" s="14"/>
      <c r="K49" s="14"/>
      <c r="L49" s="14"/>
      <c r="M49" s="14"/>
      <c r="N49" s="20"/>
    </row>
    <row r="50" ht="26.25" customHeight="1" spans="1:14">
      <c r="A50" s="14"/>
      <c r="B50" s="14"/>
      <c r="C50" s="14"/>
      <c r="D50" s="15"/>
      <c r="E50" s="14"/>
      <c r="F50" s="14"/>
      <c r="G50" s="14"/>
      <c r="H50" s="14"/>
      <c r="I50" s="14"/>
      <c r="J50" s="14"/>
      <c r="K50" s="14"/>
      <c r="L50" s="14"/>
      <c r="M50" s="14"/>
      <c r="N50" s="20"/>
    </row>
    <row r="51" ht="26.25" customHeight="1" spans="1:14">
      <c r="A51" s="14"/>
      <c r="B51" s="14"/>
      <c r="C51" s="14"/>
      <c r="D51" s="15"/>
      <c r="E51" s="14"/>
      <c r="F51" s="14"/>
      <c r="G51" s="14"/>
      <c r="H51" s="14"/>
      <c r="I51" s="14"/>
      <c r="J51" s="14"/>
      <c r="K51" s="14"/>
      <c r="L51" s="14"/>
      <c r="M51" s="14"/>
      <c r="N51" s="20"/>
    </row>
    <row r="52" ht="26.25" customHeight="1" spans="1:14">
      <c r="A52" s="14"/>
      <c r="B52" s="14"/>
      <c r="C52" s="14"/>
      <c r="D52" s="15"/>
      <c r="E52" s="14"/>
      <c r="F52" s="14"/>
      <c r="G52" s="14"/>
      <c r="H52" s="14"/>
      <c r="I52" s="14"/>
      <c r="J52" s="14"/>
      <c r="K52" s="14"/>
      <c r="L52" s="14"/>
      <c r="M52" s="14"/>
      <c r="N52" s="20"/>
    </row>
    <row r="53" ht="26.25" customHeight="1" spans="1:14">
      <c r="A53" s="14"/>
      <c r="B53" s="14"/>
      <c r="C53" s="14"/>
      <c r="D53" s="15"/>
      <c r="E53" s="14"/>
      <c r="F53" s="14"/>
      <c r="G53" s="14"/>
      <c r="H53" s="14"/>
      <c r="I53" s="14"/>
      <c r="J53" s="14"/>
      <c r="K53" s="14"/>
      <c r="L53" s="14"/>
      <c r="M53" s="14"/>
      <c r="N53" s="20"/>
    </row>
    <row r="54" ht="26.25" customHeight="1" spans="1:14">
      <c r="A54" s="16" t="s">
        <v>252</v>
      </c>
      <c r="B54" s="17"/>
      <c r="C54" s="17"/>
      <c r="D54" s="18">
        <v>172.7</v>
      </c>
      <c r="E54" s="17"/>
      <c r="F54" s="17"/>
      <c r="G54" s="17"/>
      <c r="H54" s="17"/>
      <c r="I54" s="17"/>
      <c r="J54" s="17"/>
      <c r="K54" s="17"/>
      <c r="L54" s="17"/>
      <c r="M54" s="17"/>
      <c r="N54" s="21"/>
    </row>
  </sheetData>
  <mergeCells count="46">
    <mergeCell ref="A1:M1"/>
    <mergeCell ref="A2:M2"/>
    <mergeCell ref="A5:A15"/>
    <mergeCell ref="A16:A26"/>
    <mergeCell ref="A27:A37"/>
    <mergeCell ref="A38:A48"/>
    <mergeCell ref="B5:B15"/>
    <mergeCell ref="B16:B26"/>
    <mergeCell ref="B27:B37"/>
    <mergeCell ref="B38:B48"/>
    <mergeCell ref="C5:C15"/>
    <mergeCell ref="C16:C26"/>
    <mergeCell ref="C27:C37"/>
    <mergeCell ref="C38:C48"/>
    <mergeCell ref="D5:D15"/>
    <mergeCell ref="D16:D26"/>
    <mergeCell ref="D27:D37"/>
    <mergeCell ref="D38:D48"/>
    <mergeCell ref="E5:E15"/>
    <mergeCell ref="E16:E26"/>
    <mergeCell ref="E27:E37"/>
    <mergeCell ref="E38:E48"/>
    <mergeCell ref="F5:F12"/>
    <mergeCell ref="F13:F14"/>
    <mergeCell ref="F16:F23"/>
    <mergeCell ref="F24:F25"/>
    <mergeCell ref="F27:F34"/>
    <mergeCell ref="F35:F36"/>
    <mergeCell ref="F38:F45"/>
    <mergeCell ref="F46:F47"/>
    <mergeCell ref="G5:G6"/>
    <mergeCell ref="G7:G8"/>
    <mergeCell ref="G9:G10"/>
    <mergeCell ref="G11:G12"/>
    <mergeCell ref="G16:G17"/>
    <mergeCell ref="G18:G19"/>
    <mergeCell ref="G20:G21"/>
    <mergeCell ref="G22:G23"/>
    <mergeCell ref="G27:G28"/>
    <mergeCell ref="G29:G30"/>
    <mergeCell ref="G31:G32"/>
    <mergeCell ref="G33:G34"/>
    <mergeCell ref="G38:G39"/>
    <mergeCell ref="G40:G41"/>
    <mergeCell ref="G42:G43"/>
    <mergeCell ref="G44:G45"/>
  </mergeCells>
  <pageMargins left="0.7" right="0.7"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7"/>
  <sheetViews>
    <sheetView showGridLines="0" workbookViewId="0">
      <selection activeCell="A1" sqref="A1:R1"/>
    </sheetView>
  </sheetViews>
  <sheetFormatPr defaultColWidth="9" defaultRowHeight="14.25" outlineLevelRow="6"/>
  <cols>
    <col min="1" max="1" width="28.5666666666667" customWidth="1"/>
    <col min="2" max="2" width="42.8583333333333" customWidth="1"/>
    <col min="3" max="18" width="28.5666666666667" customWidth="1"/>
    <col min="19" max="19" width="14.2833333333333" customWidth="1"/>
  </cols>
  <sheetData>
    <row r="1" ht="18.75" customHeight="1" spans="1:19">
      <c r="A1" s="1" t="s">
        <v>338</v>
      </c>
      <c r="B1" s="1"/>
      <c r="C1" s="1"/>
      <c r="D1" s="1"/>
      <c r="E1" s="1"/>
      <c r="F1" s="1"/>
      <c r="G1" s="1"/>
      <c r="H1" s="1"/>
      <c r="I1" s="1"/>
      <c r="J1" s="1"/>
      <c r="K1" s="1"/>
      <c r="L1" s="1"/>
      <c r="M1" s="1"/>
      <c r="N1" s="1"/>
      <c r="O1" s="1"/>
      <c r="P1" s="1"/>
      <c r="Q1" s="1"/>
      <c r="R1" s="1"/>
      <c r="S1" s="1"/>
    </row>
    <row r="2" ht="45" customHeight="1" spans="1:19">
      <c r="A2" s="2" t="s">
        <v>339</v>
      </c>
      <c r="B2" s="2"/>
      <c r="C2" s="2"/>
      <c r="D2" s="2"/>
      <c r="E2" s="2"/>
      <c r="F2" s="2"/>
      <c r="G2" s="2"/>
      <c r="H2" s="2"/>
      <c r="I2" s="2"/>
      <c r="J2" s="2"/>
      <c r="K2" s="2"/>
      <c r="L2" s="2"/>
      <c r="M2" s="2"/>
      <c r="N2" s="2"/>
      <c r="O2" s="2"/>
      <c r="P2" s="2"/>
      <c r="Q2" s="2"/>
      <c r="R2" s="2"/>
      <c r="S2" s="2"/>
    </row>
    <row r="3" ht="13.5" customHeight="1" spans="18:18">
      <c r="R3" s="10" t="s">
        <v>1</v>
      </c>
    </row>
    <row r="4" ht="22.5" customHeight="1" spans="1:19">
      <c r="A4" s="3" t="s">
        <v>55</v>
      </c>
      <c r="B4" s="3" t="s">
        <v>56</v>
      </c>
      <c r="C4" s="3" t="s">
        <v>232</v>
      </c>
      <c r="D4" s="3" t="s">
        <v>233</v>
      </c>
      <c r="E4" s="3" t="s">
        <v>340</v>
      </c>
      <c r="F4" s="3" t="s">
        <v>341</v>
      </c>
      <c r="G4" s="3"/>
      <c r="H4" s="3"/>
      <c r="I4" s="3" t="s">
        <v>342</v>
      </c>
      <c r="J4" s="3"/>
      <c r="K4" s="3"/>
      <c r="L4" s="3"/>
      <c r="M4" s="3"/>
      <c r="N4" s="3"/>
      <c r="O4" s="3"/>
      <c r="P4" s="3"/>
      <c r="Q4" s="3"/>
      <c r="R4" s="3"/>
      <c r="S4" s="11"/>
    </row>
    <row r="5" ht="22.5" customHeight="1" spans="1:19">
      <c r="A5" s="3"/>
      <c r="B5" s="3"/>
      <c r="C5" s="3"/>
      <c r="D5" s="3"/>
      <c r="E5" s="3"/>
      <c r="F5" s="3" t="s">
        <v>343</v>
      </c>
      <c r="G5" s="3" t="s">
        <v>344</v>
      </c>
      <c r="H5" s="3" t="s">
        <v>345</v>
      </c>
      <c r="I5" s="3" t="s">
        <v>57</v>
      </c>
      <c r="J5" s="3" t="s">
        <v>60</v>
      </c>
      <c r="K5" s="3" t="s">
        <v>61</v>
      </c>
      <c r="L5" s="3" t="s">
        <v>62</v>
      </c>
      <c r="M5" s="3" t="s">
        <v>63</v>
      </c>
      <c r="N5" s="3" t="s">
        <v>64</v>
      </c>
      <c r="O5" s="3" t="s">
        <v>65</v>
      </c>
      <c r="P5" s="3" t="s">
        <v>66</v>
      </c>
      <c r="Q5" s="3" t="s">
        <v>67</v>
      </c>
      <c r="R5" s="3" t="s">
        <v>68</v>
      </c>
      <c r="S5" s="11"/>
    </row>
    <row r="6" ht="26.25" customHeight="1" spans="1:19">
      <c r="A6" s="4"/>
      <c r="B6" s="4"/>
      <c r="C6" s="4"/>
      <c r="D6" s="4"/>
      <c r="E6" s="4"/>
      <c r="F6" s="6"/>
      <c r="G6" s="6"/>
      <c r="H6" s="6"/>
      <c r="I6" s="8">
        <v>0</v>
      </c>
      <c r="J6" s="8"/>
      <c r="K6" s="8"/>
      <c r="L6" s="8"/>
      <c r="M6" s="8"/>
      <c r="N6" s="8"/>
      <c r="O6" s="8"/>
      <c r="P6" s="8"/>
      <c r="Q6" s="8"/>
      <c r="R6" s="8"/>
      <c r="S6" s="12"/>
    </row>
    <row r="7" ht="26.25" customHeight="1" spans="1:19">
      <c r="A7" s="5" t="s">
        <v>252</v>
      </c>
      <c r="B7" s="5"/>
      <c r="C7" s="5"/>
      <c r="D7" s="5"/>
      <c r="E7" s="5"/>
      <c r="F7" s="7" t="s">
        <v>346</v>
      </c>
      <c r="G7" s="7"/>
      <c r="H7" s="7" t="s">
        <v>346</v>
      </c>
      <c r="I7" s="9">
        <v>0</v>
      </c>
      <c r="J7" s="9">
        <v>0</v>
      </c>
      <c r="K7" s="9">
        <v>0</v>
      </c>
      <c r="L7" s="9">
        <v>0</v>
      </c>
      <c r="M7" s="9">
        <v>0</v>
      </c>
      <c r="N7" s="9">
        <v>0</v>
      </c>
      <c r="O7" s="9">
        <v>0</v>
      </c>
      <c r="P7" s="9">
        <v>0</v>
      </c>
      <c r="Q7" s="9">
        <v>0</v>
      </c>
      <c r="R7" s="9">
        <v>0</v>
      </c>
      <c r="S7" s="13"/>
    </row>
  </sheetData>
  <mergeCells count="10">
    <mergeCell ref="A1:R1"/>
    <mergeCell ref="A2:R2"/>
    <mergeCell ref="F4:H4"/>
    <mergeCell ref="I4:R4"/>
    <mergeCell ref="A7:E7"/>
    <mergeCell ref="A4:A5"/>
    <mergeCell ref="B4:B5"/>
    <mergeCell ref="C4:C5"/>
    <mergeCell ref="D4:D5"/>
    <mergeCell ref="E4:E5"/>
  </mergeCell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8"/>
  <sheetViews>
    <sheetView showGridLines="0" topLeftCell="B1" workbookViewId="0">
      <selection activeCell="D15" sqref="D15"/>
    </sheetView>
  </sheetViews>
  <sheetFormatPr defaultColWidth="9" defaultRowHeight="14.25" outlineLevelRow="7"/>
  <cols>
    <col min="1" max="1" width="28.5666666666667" customWidth="1"/>
    <col min="2" max="2" width="50" customWidth="1"/>
    <col min="3" max="19" width="28.5666666666667" customWidth="1"/>
    <col min="20" max="20" width="7.85833333333333" customWidth="1"/>
  </cols>
  <sheetData>
    <row r="1" ht="18.75" customHeight="1" spans="1:20">
      <c r="A1" s="1" t="s">
        <v>53</v>
      </c>
      <c r="B1" s="1"/>
      <c r="C1" s="1"/>
      <c r="D1" s="1"/>
      <c r="E1" s="1"/>
      <c r="F1" s="1"/>
      <c r="G1" s="1"/>
      <c r="H1" s="1"/>
      <c r="I1" s="1"/>
      <c r="J1" s="1"/>
      <c r="K1" s="1"/>
      <c r="L1" s="1"/>
      <c r="M1" s="1"/>
      <c r="N1" s="1"/>
      <c r="O1" s="1"/>
      <c r="P1" s="1"/>
      <c r="Q1" s="1"/>
      <c r="R1" s="1"/>
      <c r="S1" s="1"/>
      <c r="T1" s="1"/>
    </row>
    <row r="2" ht="45" customHeight="1" spans="1:20">
      <c r="A2" s="2" t="s">
        <v>54</v>
      </c>
      <c r="B2" s="2"/>
      <c r="C2" s="2"/>
      <c r="D2" s="2"/>
      <c r="E2" s="2"/>
      <c r="F2" s="2"/>
      <c r="G2" s="2"/>
      <c r="H2" s="2"/>
      <c r="I2" s="2"/>
      <c r="J2" s="2"/>
      <c r="K2" s="2"/>
      <c r="L2" s="2"/>
      <c r="M2" s="2"/>
      <c r="N2" s="2"/>
      <c r="O2" s="2"/>
      <c r="P2" s="2"/>
      <c r="Q2" s="2"/>
      <c r="R2" s="2"/>
      <c r="S2" s="2"/>
      <c r="T2" s="25"/>
    </row>
    <row r="3" ht="17.25" customHeight="1" spans="19:19">
      <c r="S3" s="10" t="s">
        <v>1</v>
      </c>
    </row>
    <row r="4" ht="22.5" customHeight="1" spans="1:20">
      <c r="A4" s="3" t="s">
        <v>55</v>
      </c>
      <c r="B4" s="3" t="s">
        <v>56</v>
      </c>
      <c r="C4" s="3" t="s">
        <v>57</v>
      </c>
      <c r="D4" s="3" t="s">
        <v>58</v>
      </c>
      <c r="E4" s="3"/>
      <c r="F4" s="3"/>
      <c r="G4" s="3"/>
      <c r="H4" s="3"/>
      <c r="I4" s="3"/>
      <c r="J4" s="3"/>
      <c r="K4" s="3"/>
      <c r="L4" s="3"/>
      <c r="M4" s="3"/>
      <c r="N4" s="3" t="s">
        <v>49</v>
      </c>
      <c r="O4" s="3"/>
      <c r="P4" s="3"/>
      <c r="Q4" s="3"/>
      <c r="R4" s="3"/>
      <c r="S4" s="3"/>
      <c r="T4" s="11"/>
    </row>
    <row r="5" ht="22.5" customHeight="1" spans="1:20">
      <c r="A5" s="3"/>
      <c r="B5" s="3"/>
      <c r="C5" s="3"/>
      <c r="D5" s="3" t="s">
        <v>59</v>
      </c>
      <c r="E5" s="3" t="s">
        <v>60</v>
      </c>
      <c r="F5" s="3" t="s">
        <v>61</v>
      </c>
      <c r="G5" s="3" t="s">
        <v>62</v>
      </c>
      <c r="H5" s="3" t="s">
        <v>63</v>
      </c>
      <c r="I5" s="3" t="s">
        <v>64</v>
      </c>
      <c r="J5" s="3" t="s">
        <v>65</v>
      </c>
      <c r="K5" s="3" t="s">
        <v>66</v>
      </c>
      <c r="L5" s="3" t="s">
        <v>67</v>
      </c>
      <c r="M5" s="3" t="s">
        <v>68</v>
      </c>
      <c r="N5" s="3" t="s">
        <v>59</v>
      </c>
      <c r="O5" s="3" t="s">
        <v>60</v>
      </c>
      <c r="P5" s="3" t="s">
        <v>61</v>
      </c>
      <c r="Q5" s="3" t="s">
        <v>62</v>
      </c>
      <c r="R5" s="3" t="s">
        <v>63</v>
      </c>
      <c r="S5" s="3" t="s">
        <v>69</v>
      </c>
      <c r="T5" s="11"/>
    </row>
    <row r="6" ht="18.75" customHeight="1" spans="1:20">
      <c r="A6" s="4" t="s">
        <v>70</v>
      </c>
      <c r="B6" s="4" t="s">
        <v>71</v>
      </c>
      <c r="C6" s="9">
        <f>D6+N6</f>
        <v>560.95748</v>
      </c>
      <c r="D6" s="8">
        <v>519.95748</v>
      </c>
      <c r="E6" s="8">
        <v>519.95748</v>
      </c>
      <c r="F6" s="8">
        <v>0</v>
      </c>
      <c r="G6" s="8">
        <v>0</v>
      </c>
      <c r="H6" s="8">
        <v>0</v>
      </c>
      <c r="I6" s="8">
        <v>0</v>
      </c>
      <c r="J6" s="8">
        <v>0</v>
      </c>
      <c r="K6" s="8">
        <v>0</v>
      </c>
      <c r="L6" s="8">
        <v>0</v>
      </c>
      <c r="M6" s="8">
        <v>0</v>
      </c>
      <c r="N6" s="9">
        <v>41</v>
      </c>
      <c r="O6" s="9">
        <v>41</v>
      </c>
      <c r="P6" s="8">
        <v>0</v>
      </c>
      <c r="Q6" s="8">
        <v>0</v>
      </c>
      <c r="R6" s="8">
        <v>0</v>
      </c>
      <c r="S6" s="8">
        <v>0</v>
      </c>
      <c r="T6" s="12"/>
    </row>
    <row r="7" ht="18.75" customHeight="1" spans="1:20">
      <c r="A7" s="33" t="s">
        <v>72</v>
      </c>
      <c r="B7" s="33" t="s">
        <v>73</v>
      </c>
      <c r="C7" s="9">
        <f>D7+N7</f>
        <v>560.95748</v>
      </c>
      <c r="D7" s="8">
        <v>519.95748</v>
      </c>
      <c r="E7" s="8">
        <v>519.95748</v>
      </c>
      <c r="F7" s="8">
        <v>0</v>
      </c>
      <c r="G7" s="8">
        <v>0</v>
      </c>
      <c r="H7" s="8">
        <v>0</v>
      </c>
      <c r="I7" s="8">
        <v>0</v>
      </c>
      <c r="J7" s="8">
        <v>0</v>
      </c>
      <c r="K7" s="8">
        <v>0</v>
      </c>
      <c r="L7" s="8">
        <v>0</v>
      </c>
      <c r="M7" s="8">
        <v>0</v>
      </c>
      <c r="N7" s="9">
        <v>41</v>
      </c>
      <c r="O7" s="9">
        <v>41</v>
      </c>
      <c r="P7" s="8">
        <v>0</v>
      </c>
      <c r="Q7" s="8">
        <v>0</v>
      </c>
      <c r="R7" s="8">
        <v>0</v>
      </c>
      <c r="S7" s="8">
        <v>0</v>
      </c>
      <c r="T7" s="12"/>
    </row>
    <row r="8" ht="18.75" customHeight="1" spans="1:20">
      <c r="A8" s="5" t="s">
        <v>57</v>
      </c>
      <c r="B8" s="5"/>
      <c r="C8" s="9">
        <f>D8+N8</f>
        <v>560.95748</v>
      </c>
      <c r="D8" s="8">
        <v>519.95748</v>
      </c>
      <c r="E8" s="8">
        <v>519.95748</v>
      </c>
      <c r="F8" s="9">
        <v>0</v>
      </c>
      <c r="G8" s="9">
        <v>0</v>
      </c>
      <c r="H8" s="9">
        <v>0</v>
      </c>
      <c r="I8" s="9">
        <v>0</v>
      </c>
      <c r="J8" s="9">
        <v>0</v>
      </c>
      <c r="K8" s="9">
        <v>0</v>
      </c>
      <c r="L8" s="9">
        <v>0</v>
      </c>
      <c r="M8" s="9">
        <v>0</v>
      </c>
      <c r="N8" s="9">
        <v>41</v>
      </c>
      <c r="O8" s="9">
        <v>41</v>
      </c>
      <c r="P8" s="9">
        <v>0</v>
      </c>
      <c r="Q8" s="9">
        <v>0</v>
      </c>
      <c r="R8" s="9">
        <v>0</v>
      </c>
      <c r="S8" s="9">
        <v>0</v>
      </c>
      <c r="T8" s="13"/>
    </row>
  </sheetData>
  <mergeCells count="8">
    <mergeCell ref="A1:S1"/>
    <mergeCell ref="A2:S2"/>
    <mergeCell ref="D4:M4"/>
    <mergeCell ref="N4:S4"/>
    <mergeCell ref="A8:B8"/>
    <mergeCell ref="A4:A5"/>
    <mergeCell ref="B4:B5"/>
    <mergeCell ref="C4:C5"/>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4"/>
  <sheetViews>
    <sheetView showGridLines="0" topLeftCell="A13" workbookViewId="0">
      <selection activeCell="A5" sqref="A5:C23"/>
    </sheetView>
  </sheetViews>
  <sheetFormatPr defaultColWidth="9" defaultRowHeight="14.25"/>
  <cols>
    <col min="1" max="1" width="28.5666666666667" customWidth="1"/>
    <col min="2" max="2" width="42.8583333333333" customWidth="1"/>
    <col min="3" max="8" width="28.5666666666667" customWidth="1"/>
    <col min="9" max="9" width="14.2833333333333" customWidth="1"/>
  </cols>
  <sheetData>
    <row r="1" ht="18.75" customHeight="1" spans="1:9">
      <c r="A1" s="1" t="s">
        <v>74</v>
      </c>
      <c r="B1" s="1"/>
      <c r="C1" s="1"/>
      <c r="D1" s="1"/>
      <c r="E1" s="1"/>
      <c r="F1" s="1"/>
      <c r="G1" s="1"/>
      <c r="H1" s="1"/>
      <c r="I1" s="1"/>
    </row>
    <row r="2" ht="45" customHeight="1" spans="1:9">
      <c r="A2" s="2" t="s">
        <v>75</v>
      </c>
      <c r="B2" s="2"/>
      <c r="C2" s="2"/>
      <c r="D2" s="2"/>
      <c r="E2" s="2"/>
      <c r="F2" s="2"/>
      <c r="G2" s="2"/>
      <c r="H2" s="2"/>
      <c r="I2" s="2"/>
    </row>
    <row r="3" ht="18" customHeight="1" spans="8:8">
      <c r="H3" s="10" t="s">
        <v>1</v>
      </c>
    </row>
    <row r="4" ht="30" customHeight="1" spans="1:9">
      <c r="A4" s="3" t="s">
        <v>76</v>
      </c>
      <c r="B4" s="3" t="s">
        <v>77</v>
      </c>
      <c r="C4" s="3" t="s">
        <v>57</v>
      </c>
      <c r="D4" s="3" t="s">
        <v>78</v>
      </c>
      <c r="E4" s="3" t="s">
        <v>79</v>
      </c>
      <c r="F4" s="3" t="s">
        <v>80</v>
      </c>
      <c r="G4" s="3" t="s">
        <v>81</v>
      </c>
      <c r="H4" s="3" t="s">
        <v>82</v>
      </c>
      <c r="I4" s="11"/>
    </row>
    <row r="5" ht="26.25" customHeight="1" spans="1:9">
      <c r="A5" s="4" t="s">
        <v>83</v>
      </c>
      <c r="B5" s="30" t="s">
        <v>84</v>
      </c>
      <c r="C5" s="9">
        <v>4</v>
      </c>
      <c r="D5" s="8">
        <v>0</v>
      </c>
      <c r="E5" s="8">
        <v>4</v>
      </c>
      <c r="F5" s="8">
        <v>0</v>
      </c>
      <c r="G5" s="8">
        <v>0</v>
      </c>
      <c r="H5" s="8">
        <v>0</v>
      </c>
      <c r="I5" s="12"/>
    </row>
    <row r="6" ht="26.25" customHeight="1" spans="1:9">
      <c r="A6" s="4" t="s">
        <v>85</v>
      </c>
      <c r="B6" s="31" t="s">
        <v>86</v>
      </c>
      <c r="C6" s="9">
        <v>4</v>
      </c>
      <c r="D6" s="8">
        <v>0</v>
      </c>
      <c r="E6" s="8">
        <v>4</v>
      </c>
      <c r="F6" s="8">
        <v>0</v>
      </c>
      <c r="G6" s="8">
        <v>0</v>
      </c>
      <c r="H6" s="8">
        <v>0</v>
      </c>
      <c r="I6" s="12"/>
    </row>
    <row r="7" ht="26.25" customHeight="1" spans="1:9">
      <c r="A7" s="4" t="s">
        <v>87</v>
      </c>
      <c r="B7" s="4" t="s">
        <v>88</v>
      </c>
      <c r="C7" s="9">
        <f>C8+C10</f>
        <v>25.799382</v>
      </c>
      <c r="D7" s="8">
        <v>25.8</v>
      </c>
      <c r="E7" s="8">
        <v>0</v>
      </c>
      <c r="F7" s="8">
        <v>0</v>
      </c>
      <c r="G7" s="8">
        <v>0</v>
      </c>
      <c r="H7" s="8">
        <v>0</v>
      </c>
      <c r="I7" s="12"/>
    </row>
    <row r="8" ht="26.25" customHeight="1" spans="1:9">
      <c r="A8" s="4" t="s">
        <v>89</v>
      </c>
      <c r="B8" s="30" t="s">
        <v>90</v>
      </c>
      <c r="C8" s="9">
        <v>25.16</v>
      </c>
      <c r="D8" s="9">
        <v>25.15744</v>
      </c>
      <c r="E8" s="8">
        <v>0</v>
      </c>
      <c r="F8" s="8">
        <v>0</v>
      </c>
      <c r="G8" s="8">
        <v>0</v>
      </c>
      <c r="H8" s="8">
        <v>0</v>
      </c>
      <c r="I8" s="12"/>
    </row>
    <row r="9" ht="26.25" customHeight="1" spans="1:9">
      <c r="A9" s="4" t="s">
        <v>91</v>
      </c>
      <c r="B9" s="31" t="s">
        <v>92</v>
      </c>
      <c r="C9" s="9">
        <v>25.15744</v>
      </c>
      <c r="D9" s="9">
        <v>25.15744</v>
      </c>
      <c r="E9" s="8">
        <v>0</v>
      </c>
      <c r="F9" s="8">
        <v>0</v>
      </c>
      <c r="G9" s="8">
        <v>0</v>
      </c>
      <c r="H9" s="8">
        <v>0</v>
      </c>
      <c r="I9" s="12"/>
    </row>
    <row r="10" ht="26.25" customHeight="1" spans="1:9">
      <c r="A10" s="4" t="s">
        <v>93</v>
      </c>
      <c r="B10" s="30" t="s">
        <v>94</v>
      </c>
      <c r="C10" s="9">
        <v>0.639382</v>
      </c>
      <c r="D10" s="9">
        <v>0.639382</v>
      </c>
      <c r="E10" s="8">
        <v>0</v>
      </c>
      <c r="F10" s="8">
        <v>0</v>
      </c>
      <c r="G10" s="8">
        <v>0</v>
      </c>
      <c r="H10" s="8">
        <v>0</v>
      </c>
      <c r="I10" s="12"/>
    </row>
    <row r="11" ht="26.25" customHeight="1" spans="1:9">
      <c r="A11" s="4" t="s">
        <v>95</v>
      </c>
      <c r="B11" s="31" t="s">
        <v>94</v>
      </c>
      <c r="C11" s="9">
        <v>0.639382</v>
      </c>
      <c r="D11" s="9">
        <v>0.639382</v>
      </c>
      <c r="E11" s="8">
        <v>0</v>
      </c>
      <c r="F11" s="8">
        <v>0</v>
      </c>
      <c r="G11" s="8">
        <v>0</v>
      </c>
      <c r="H11" s="8">
        <v>0</v>
      </c>
      <c r="I11" s="12"/>
    </row>
    <row r="12" ht="26.25" customHeight="1" spans="1:9">
      <c r="A12" s="4">
        <v>210</v>
      </c>
      <c r="B12" s="31" t="s">
        <v>96</v>
      </c>
      <c r="C12" s="9">
        <f>C13</f>
        <v>13.192204</v>
      </c>
      <c r="D12" s="9">
        <f>D13</f>
        <v>13.19</v>
      </c>
      <c r="E12" s="8"/>
      <c r="F12" s="8"/>
      <c r="G12" s="8"/>
      <c r="H12" s="8"/>
      <c r="I12" s="12"/>
    </row>
    <row r="13" ht="26.25" customHeight="1" spans="1:9">
      <c r="A13" s="4">
        <v>21011</v>
      </c>
      <c r="B13" s="31" t="s">
        <v>97</v>
      </c>
      <c r="C13" s="9">
        <f>C14+C15</f>
        <v>13.192204</v>
      </c>
      <c r="D13" s="8">
        <v>13.19</v>
      </c>
      <c r="E13" s="8"/>
      <c r="F13" s="8"/>
      <c r="G13" s="8"/>
      <c r="H13" s="8"/>
      <c r="I13" s="12"/>
    </row>
    <row r="14" ht="26.25" customHeight="1" spans="1:9">
      <c r="A14" s="4">
        <v>2101101</v>
      </c>
      <c r="B14" s="31" t="s">
        <v>98</v>
      </c>
      <c r="C14" s="9">
        <v>9.325753</v>
      </c>
      <c r="D14" s="8">
        <f>C14</f>
        <v>9.325753</v>
      </c>
      <c r="E14" s="8"/>
      <c r="F14" s="8"/>
      <c r="G14" s="8"/>
      <c r="H14" s="8"/>
      <c r="I14" s="12"/>
    </row>
    <row r="15" ht="26.25" customHeight="1" spans="1:9">
      <c r="A15" s="4">
        <v>2101102</v>
      </c>
      <c r="B15" s="31" t="s">
        <v>99</v>
      </c>
      <c r="C15" s="9">
        <v>3.866451</v>
      </c>
      <c r="D15" s="8">
        <f>C15</f>
        <v>3.866451</v>
      </c>
      <c r="E15" s="8"/>
      <c r="F15" s="8"/>
      <c r="G15" s="8"/>
      <c r="H15" s="8"/>
      <c r="I15" s="12"/>
    </row>
    <row r="16" ht="26.25" customHeight="1" spans="1:9">
      <c r="A16" s="4" t="s">
        <v>100</v>
      </c>
      <c r="B16" s="4" t="s">
        <v>101</v>
      </c>
      <c r="C16" s="9">
        <f>C17</f>
        <v>495.79039</v>
      </c>
      <c r="D16" s="8">
        <v>0</v>
      </c>
      <c r="E16" s="8"/>
      <c r="F16" s="8">
        <v>0</v>
      </c>
      <c r="G16" s="8">
        <v>0</v>
      </c>
      <c r="H16" s="8">
        <v>0</v>
      </c>
      <c r="I16" s="12"/>
    </row>
    <row r="17" ht="26.25" customHeight="1" spans="1:9">
      <c r="A17" s="4" t="s">
        <v>102</v>
      </c>
      <c r="B17" s="30" t="s">
        <v>103</v>
      </c>
      <c r="C17" s="9">
        <f>C18+C19+C20</f>
        <v>495.79039</v>
      </c>
      <c r="D17" s="8">
        <v>0</v>
      </c>
      <c r="E17" s="8"/>
      <c r="F17" s="8">
        <v>0</v>
      </c>
      <c r="G17" s="8">
        <v>0</v>
      </c>
      <c r="H17" s="8">
        <v>0</v>
      </c>
      <c r="I17" s="12"/>
    </row>
    <row r="18" ht="26.25" customHeight="1" spans="1:9">
      <c r="A18" s="4">
        <v>2111401</v>
      </c>
      <c r="B18" s="30" t="s">
        <v>104</v>
      </c>
      <c r="C18" s="9">
        <v>306.49039</v>
      </c>
      <c r="D18" s="8">
        <v>306.49039</v>
      </c>
      <c r="E18" s="8"/>
      <c r="F18" s="8"/>
      <c r="G18" s="8"/>
      <c r="H18" s="8"/>
      <c r="I18" s="12"/>
    </row>
    <row r="19" ht="26.25" customHeight="1" spans="1:9">
      <c r="A19" s="4">
        <v>2111402</v>
      </c>
      <c r="B19" s="30" t="s">
        <v>105</v>
      </c>
      <c r="C19" s="9">
        <v>16.6</v>
      </c>
      <c r="D19" s="8"/>
      <c r="E19" s="8">
        <v>16.6</v>
      </c>
      <c r="F19" s="8"/>
      <c r="G19" s="8"/>
      <c r="H19" s="8"/>
      <c r="I19" s="12"/>
    </row>
    <row r="20" ht="26.25" customHeight="1" spans="1:9">
      <c r="A20" s="4" t="s">
        <v>106</v>
      </c>
      <c r="B20" s="31" t="s">
        <v>107</v>
      </c>
      <c r="C20" s="9">
        <v>172.7</v>
      </c>
      <c r="D20" s="8">
        <v>0</v>
      </c>
      <c r="E20" s="8">
        <v>172.7</v>
      </c>
      <c r="F20" s="8">
        <v>0</v>
      </c>
      <c r="G20" s="8">
        <v>0</v>
      </c>
      <c r="H20" s="8">
        <v>0</v>
      </c>
      <c r="I20" s="12"/>
    </row>
    <row r="21" ht="26.25" customHeight="1" spans="1:9">
      <c r="A21" s="4" t="s">
        <v>108</v>
      </c>
      <c r="B21" s="4" t="s">
        <v>109</v>
      </c>
      <c r="C21" s="9">
        <v>22.178064</v>
      </c>
      <c r="D21" s="9">
        <v>22.178064</v>
      </c>
      <c r="E21" s="8">
        <v>0</v>
      </c>
      <c r="F21" s="8">
        <v>0</v>
      </c>
      <c r="G21" s="8">
        <v>0</v>
      </c>
      <c r="H21" s="8">
        <v>0</v>
      </c>
      <c r="I21" s="12"/>
    </row>
    <row r="22" ht="26.25" customHeight="1" spans="1:9">
      <c r="A22" s="4" t="s">
        <v>110</v>
      </c>
      <c r="B22" s="30" t="s">
        <v>111</v>
      </c>
      <c r="C22" s="9">
        <v>22.178064</v>
      </c>
      <c r="D22" s="9">
        <v>22.178064</v>
      </c>
      <c r="E22" s="8">
        <v>0</v>
      </c>
      <c r="F22" s="8">
        <v>0</v>
      </c>
      <c r="G22" s="8">
        <v>0</v>
      </c>
      <c r="H22" s="8">
        <v>0</v>
      </c>
      <c r="I22" s="12"/>
    </row>
    <row r="23" ht="26.25" customHeight="1" spans="1:9">
      <c r="A23" s="4" t="s">
        <v>112</v>
      </c>
      <c r="B23" s="31" t="s">
        <v>113</v>
      </c>
      <c r="C23" s="9">
        <v>22.178064</v>
      </c>
      <c r="D23" s="9">
        <v>22.178064</v>
      </c>
      <c r="E23" s="8">
        <v>0</v>
      </c>
      <c r="F23" s="8">
        <v>0</v>
      </c>
      <c r="G23" s="8">
        <v>0</v>
      </c>
      <c r="H23" s="8">
        <v>0</v>
      </c>
      <c r="I23" s="12"/>
    </row>
    <row r="24" ht="26.25" customHeight="1" spans="1:9">
      <c r="A24" s="5" t="s">
        <v>57</v>
      </c>
      <c r="B24" s="5"/>
      <c r="C24" s="9">
        <f>C5+C7+C12+C16+C21</f>
        <v>560.96004</v>
      </c>
      <c r="D24" s="9">
        <f>D7+D12+D18+D21</f>
        <v>367.658454</v>
      </c>
      <c r="E24" s="9">
        <f>E6+E19+E20</f>
        <v>193.3</v>
      </c>
      <c r="F24" s="9">
        <v>0</v>
      </c>
      <c r="G24" s="9">
        <v>0</v>
      </c>
      <c r="H24" s="9">
        <v>0</v>
      </c>
      <c r="I24" s="32"/>
    </row>
  </sheetData>
  <mergeCells count="3">
    <mergeCell ref="A1:H1"/>
    <mergeCell ref="A2:H2"/>
    <mergeCell ref="A24:B24"/>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9"/>
  <sheetViews>
    <sheetView showGridLines="0" workbookViewId="0">
      <selection activeCell="D40" sqref="D40"/>
    </sheetView>
  </sheetViews>
  <sheetFormatPr defaultColWidth="9" defaultRowHeight="14.25" outlineLevelCol="4"/>
  <cols>
    <col min="1" max="1" width="42.8583333333333" customWidth="1"/>
    <col min="2" max="2" width="28.5666666666667" customWidth="1"/>
    <col min="3" max="3" width="42.8583333333333" customWidth="1"/>
    <col min="4" max="4" width="28.5666666666667" customWidth="1"/>
    <col min="5" max="5" width="14.2833333333333" customWidth="1"/>
  </cols>
  <sheetData>
    <row r="1" ht="18.75" customHeight="1" spans="1:5">
      <c r="A1" s="1" t="s">
        <v>114</v>
      </c>
      <c r="B1" s="1"/>
      <c r="C1" s="1"/>
      <c r="D1" s="1"/>
      <c r="E1" s="1"/>
    </row>
    <row r="2" ht="45" customHeight="1" spans="1:5">
      <c r="A2" s="2" t="s">
        <v>115</v>
      </c>
      <c r="B2" s="2"/>
      <c r="C2" s="2"/>
      <c r="D2" s="2"/>
      <c r="E2" s="2"/>
    </row>
    <row r="3" ht="16.5" customHeight="1" spans="4:4">
      <c r="D3" s="10" t="s">
        <v>1</v>
      </c>
    </row>
    <row r="4" ht="22.5" customHeight="1" spans="1:5">
      <c r="A4" s="3" t="s">
        <v>3</v>
      </c>
      <c r="B4" s="3"/>
      <c r="C4" s="3" t="s">
        <v>4</v>
      </c>
      <c r="D4" s="3"/>
      <c r="E4" s="26"/>
    </row>
    <row r="5" ht="22.5" customHeight="1" spans="1:5">
      <c r="A5" s="3" t="s">
        <v>116</v>
      </c>
      <c r="B5" s="3" t="s">
        <v>6</v>
      </c>
      <c r="C5" s="3" t="s">
        <v>116</v>
      </c>
      <c r="D5" s="3" t="s">
        <v>6</v>
      </c>
      <c r="E5" s="26"/>
    </row>
    <row r="6" ht="18.75" customHeight="1" spans="1:5">
      <c r="A6" s="4" t="s">
        <v>117</v>
      </c>
      <c r="B6" s="8">
        <v>519.96</v>
      </c>
      <c r="C6" s="4" t="s">
        <v>118</v>
      </c>
      <c r="D6" s="8"/>
      <c r="E6" s="12"/>
    </row>
    <row r="7" ht="18.75" customHeight="1" spans="1:5">
      <c r="A7" s="4" t="s">
        <v>119</v>
      </c>
      <c r="B7" s="8">
        <v>519.96</v>
      </c>
      <c r="C7" s="4" t="s">
        <v>120</v>
      </c>
      <c r="D7" s="8">
        <v>4</v>
      </c>
      <c r="E7" s="12"/>
    </row>
    <row r="8" ht="18.75" customHeight="1" spans="1:5">
      <c r="A8" s="4" t="s">
        <v>121</v>
      </c>
      <c r="B8" s="8">
        <v>0</v>
      </c>
      <c r="C8" s="4" t="s">
        <v>122</v>
      </c>
      <c r="D8" s="8">
        <v>0</v>
      </c>
      <c r="E8" s="12"/>
    </row>
    <row r="9" ht="18.75" customHeight="1" spans="1:5">
      <c r="A9" s="4" t="s">
        <v>123</v>
      </c>
      <c r="B9" s="8">
        <v>0</v>
      </c>
      <c r="C9" s="4" t="s">
        <v>124</v>
      </c>
      <c r="D9" s="8">
        <v>0</v>
      </c>
      <c r="E9" s="12"/>
    </row>
    <row r="10" ht="18.75" customHeight="1" spans="1:5">
      <c r="A10" s="4" t="s">
        <v>125</v>
      </c>
      <c r="B10" s="8">
        <v>41</v>
      </c>
      <c r="C10" s="4" t="s">
        <v>126</v>
      </c>
      <c r="D10" s="8">
        <v>0</v>
      </c>
      <c r="E10" s="12"/>
    </row>
    <row r="11" ht="18.75" customHeight="1" spans="1:5">
      <c r="A11" s="4" t="s">
        <v>119</v>
      </c>
      <c r="B11" s="8">
        <v>41</v>
      </c>
      <c r="C11" s="4" t="s">
        <v>127</v>
      </c>
      <c r="D11" s="8">
        <v>0</v>
      </c>
      <c r="E11" s="12"/>
    </row>
    <row r="12" ht="18.75" customHeight="1" spans="1:5">
      <c r="A12" s="4" t="s">
        <v>121</v>
      </c>
      <c r="B12" s="8">
        <v>0</v>
      </c>
      <c r="C12" s="4" t="s">
        <v>128</v>
      </c>
      <c r="D12" s="8">
        <v>0</v>
      </c>
      <c r="E12" s="12"/>
    </row>
    <row r="13" ht="18.75" customHeight="1" spans="1:5">
      <c r="A13" s="4" t="s">
        <v>123</v>
      </c>
      <c r="B13" s="8">
        <v>0</v>
      </c>
      <c r="C13" s="4" t="s">
        <v>129</v>
      </c>
      <c r="D13" s="8">
        <v>0</v>
      </c>
      <c r="E13" s="12"/>
    </row>
    <row r="14" ht="18.75" customHeight="1" spans="1:5">
      <c r="A14" s="4"/>
      <c r="B14" s="8"/>
      <c r="C14" s="4" t="s">
        <v>130</v>
      </c>
      <c r="D14" s="8">
        <v>25.8</v>
      </c>
      <c r="E14" s="12"/>
    </row>
    <row r="15" ht="18.75" customHeight="1" spans="1:5">
      <c r="A15" s="4"/>
      <c r="B15" s="8"/>
      <c r="C15" s="4" t="s">
        <v>131</v>
      </c>
      <c r="D15" s="8">
        <v>0</v>
      </c>
      <c r="E15" s="12"/>
    </row>
    <row r="16" ht="18.75" customHeight="1" spans="1:5">
      <c r="A16" s="4"/>
      <c r="B16" s="8"/>
      <c r="C16" s="4" t="s">
        <v>132</v>
      </c>
      <c r="D16" s="8">
        <v>13.19</v>
      </c>
      <c r="E16" s="12"/>
    </row>
    <row r="17" ht="18.75" customHeight="1" spans="1:5">
      <c r="A17" s="4"/>
      <c r="B17" s="8"/>
      <c r="C17" s="4" t="s">
        <v>133</v>
      </c>
      <c r="D17" s="8">
        <v>495.79</v>
      </c>
      <c r="E17" s="12"/>
    </row>
    <row r="18" ht="18.75" customHeight="1" spans="1:5">
      <c r="A18" s="4"/>
      <c r="B18" s="8"/>
      <c r="C18" s="4" t="s">
        <v>134</v>
      </c>
      <c r="D18" s="8">
        <v>0</v>
      </c>
      <c r="E18" s="12"/>
    </row>
    <row r="19" ht="18.75" customHeight="1" spans="1:5">
      <c r="A19" s="4"/>
      <c r="B19" s="8"/>
      <c r="C19" s="4" t="s">
        <v>135</v>
      </c>
      <c r="D19" s="8">
        <v>0</v>
      </c>
      <c r="E19" s="12"/>
    </row>
    <row r="20" ht="18.75" customHeight="1" spans="1:5">
      <c r="A20" s="4"/>
      <c r="B20" s="8"/>
      <c r="C20" s="4" t="s">
        <v>136</v>
      </c>
      <c r="D20" s="8">
        <v>0</v>
      </c>
      <c r="E20" s="12"/>
    </row>
    <row r="21" ht="18.75" customHeight="1" spans="1:5">
      <c r="A21" s="4"/>
      <c r="B21" s="8"/>
      <c r="C21" s="4" t="s">
        <v>137</v>
      </c>
      <c r="D21" s="8">
        <v>0</v>
      </c>
      <c r="E21" s="12"/>
    </row>
    <row r="22" ht="18.75" customHeight="1" spans="1:5">
      <c r="A22" s="4"/>
      <c r="B22" s="8"/>
      <c r="C22" s="4" t="s">
        <v>138</v>
      </c>
      <c r="D22" s="8">
        <v>0</v>
      </c>
      <c r="E22" s="12"/>
    </row>
    <row r="23" ht="18.75" customHeight="1" spans="1:5">
      <c r="A23" s="4"/>
      <c r="B23" s="8"/>
      <c r="C23" s="4" t="s">
        <v>139</v>
      </c>
      <c r="D23" s="8">
        <v>0</v>
      </c>
      <c r="E23" s="12"/>
    </row>
    <row r="24" ht="18.75" customHeight="1" spans="1:5">
      <c r="A24" s="4"/>
      <c r="B24" s="8"/>
      <c r="C24" s="4" t="s">
        <v>140</v>
      </c>
      <c r="D24" s="8">
        <v>0</v>
      </c>
      <c r="E24" s="12"/>
    </row>
    <row r="25" ht="18.75" customHeight="1" spans="1:5">
      <c r="A25" s="4"/>
      <c r="B25" s="8"/>
      <c r="C25" s="4" t="s">
        <v>141</v>
      </c>
      <c r="D25" s="8">
        <v>0</v>
      </c>
      <c r="E25" s="12"/>
    </row>
    <row r="26" ht="18.75" customHeight="1" spans="1:5">
      <c r="A26" s="4"/>
      <c r="B26" s="8"/>
      <c r="C26" s="4" t="s">
        <v>142</v>
      </c>
      <c r="D26" s="8">
        <v>22.178064</v>
      </c>
      <c r="E26" s="12"/>
    </row>
    <row r="27" ht="18.75" customHeight="1" spans="1:5">
      <c r="A27" s="4"/>
      <c r="B27" s="8"/>
      <c r="C27" s="4" t="s">
        <v>143</v>
      </c>
      <c r="D27" s="8">
        <v>0</v>
      </c>
      <c r="E27" s="12"/>
    </row>
    <row r="28" ht="18.75" customHeight="1" spans="1:5">
      <c r="A28" s="4"/>
      <c r="B28" s="8"/>
      <c r="C28" s="4" t="s">
        <v>144</v>
      </c>
      <c r="D28" s="8">
        <v>0</v>
      </c>
      <c r="E28" s="12"/>
    </row>
    <row r="29" ht="18.75" customHeight="1" spans="1:5">
      <c r="A29" s="4"/>
      <c r="B29" s="8"/>
      <c r="C29" s="4" t="s">
        <v>145</v>
      </c>
      <c r="D29" s="8">
        <v>0</v>
      </c>
      <c r="E29" s="12"/>
    </row>
    <row r="30" ht="18.75" customHeight="1" spans="1:5">
      <c r="A30" s="4"/>
      <c r="B30" s="8"/>
      <c r="C30" s="4" t="s">
        <v>146</v>
      </c>
      <c r="D30" s="8">
        <v>0</v>
      </c>
      <c r="E30" s="12"/>
    </row>
    <row r="31" ht="18.75" customHeight="1" spans="1:5">
      <c r="A31" s="4"/>
      <c r="B31" s="8"/>
      <c r="C31" s="4" t="s">
        <v>147</v>
      </c>
      <c r="D31" s="8">
        <v>0</v>
      </c>
      <c r="E31" s="12"/>
    </row>
    <row r="32" ht="18.75" customHeight="1" spans="1:5">
      <c r="A32" s="4"/>
      <c r="B32" s="8"/>
      <c r="C32" s="4" t="s">
        <v>148</v>
      </c>
      <c r="D32" s="8">
        <v>0</v>
      </c>
      <c r="E32" s="12"/>
    </row>
    <row r="33" ht="18.75" customHeight="1" spans="1:5">
      <c r="A33" s="4"/>
      <c r="B33" s="8"/>
      <c r="C33" s="4" t="s">
        <v>149</v>
      </c>
      <c r="D33" s="8">
        <v>0</v>
      </c>
      <c r="E33" s="12"/>
    </row>
    <row r="34" ht="18.75" customHeight="1" spans="1:5">
      <c r="A34" s="4"/>
      <c r="B34" s="8"/>
      <c r="C34" s="4" t="s">
        <v>150</v>
      </c>
      <c r="D34" s="8">
        <v>0</v>
      </c>
      <c r="E34" s="12"/>
    </row>
    <row r="35" ht="18.75" customHeight="1" spans="1:5">
      <c r="A35" s="4"/>
      <c r="B35" s="8"/>
      <c r="C35" s="4" t="s">
        <v>151</v>
      </c>
      <c r="D35" s="8">
        <v>0</v>
      </c>
      <c r="E35" s="12"/>
    </row>
    <row r="36" ht="18.75" customHeight="1" spans="1:5">
      <c r="A36" s="4"/>
      <c r="B36" s="8"/>
      <c r="C36" s="4" t="s">
        <v>152</v>
      </c>
      <c r="D36" s="8">
        <v>0</v>
      </c>
      <c r="E36" s="12"/>
    </row>
    <row r="37" ht="18.75" customHeight="1" spans="1:5">
      <c r="A37" s="4"/>
      <c r="B37" s="8"/>
      <c r="C37" s="4" t="s">
        <v>153</v>
      </c>
      <c r="D37" s="8">
        <v>0</v>
      </c>
      <c r="E37" s="12"/>
    </row>
    <row r="38" ht="18.75" customHeight="1" spans="1:5">
      <c r="A38" s="4"/>
      <c r="B38" s="8"/>
      <c r="C38" s="4" t="s">
        <v>154</v>
      </c>
      <c r="D38" s="8"/>
      <c r="E38" s="12"/>
    </row>
    <row r="39" ht="18.75" customHeight="1" spans="1:5">
      <c r="A39" s="5" t="s">
        <v>51</v>
      </c>
      <c r="B39" s="9">
        <f>B6+B10</f>
        <v>560.96</v>
      </c>
      <c r="C39" s="5" t="s">
        <v>52</v>
      </c>
      <c r="D39" s="9">
        <f>D7+D14+D16+D17+D26</f>
        <v>560.958064</v>
      </c>
      <c r="E39" s="13"/>
    </row>
  </sheetData>
  <mergeCells count="4">
    <mergeCell ref="A1:D1"/>
    <mergeCell ref="A2:D2"/>
    <mergeCell ref="A4:B4"/>
    <mergeCell ref="C4:D4"/>
  </mergeCells>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6"/>
  <sheetViews>
    <sheetView showGridLines="0" topLeftCell="C1" workbookViewId="0">
      <selection activeCell="C24" sqref="C24"/>
    </sheetView>
  </sheetViews>
  <sheetFormatPr defaultColWidth="9" defaultRowHeight="14.25" outlineLevelCol="7"/>
  <cols>
    <col min="1" max="1" width="28.5666666666667" customWidth="1"/>
    <col min="2" max="2" width="42.8583333333333" customWidth="1"/>
    <col min="3" max="7" width="28.5666666666667" customWidth="1"/>
    <col min="8" max="8" width="2.56666666666667" customWidth="1"/>
  </cols>
  <sheetData>
    <row r="1" ht="18.75" customHeight="1" spans="1:8">
      <c r="A1" s="1" t="s">
        <v>155</v>
      </c>
      <c r="B1" s="1"/>
      <c r="C1" s="1"/>
      <c r="D1" s="1"/>
      <c r="E1" s="1"/>
      <c r="F1" s="1"/>
      <c r="G1" s="1"/>
      <c r="H1" s="1"/>
    </row>
    <row r="2" ht="45" customHeight="1" spans="1:8">
      <c r="A2" s="2" t="s">
        <v>156</v>
      </c>
      <c r="B2" s="2"/>
      <c r="C2" s="2"/>
      <c r="D2" s="2"/>
      <c r="E2" s="2"/>
      <c r="F2" s="2"/>
      <c r="G2" s="2"/>
      <c r="H2" s="2"/>
    </row>
    <row r="3" ht="17.25" customHeight="1" spans="7:7">
      <c r="G3" s="10" t="s">
        <v>1</v>
      </c>
    </row>
    <row r="4" ht="22.5" customHeight="1" spans="1:8">
      <c r="A4" s="3" t="s">
        <v>76</v>
      </c>
      <c r="B4" s="3" t="s">
        <v>77</v>
      </c>
      <c r="C4" s="3" t="s">
        <v>57</v>
      </c>
      <c r="D4" s="3" t="s">
        <v>78</v>
      </c>
      <c r="E4" s="3"/>
      <c r="F4" s="3"/>
      <c r="G4" s="3" t="s">
        <v>79</v>
      </c>
      <c r="H4" s="11"/>
    </row>
    <row r="5" ht="22.5" customHeight="1" spans="1:8">
      <c r="A5" s="3"/>
      <c r="B5" s="3"/>
      <c r="C5" s="3"/>
      <c r="D5" s="3" t="s">
        <v>59</v>
      </c>
      <c r="E5" s="3" t="s">
        <v>157</v>
      </c>
      <c r="F5" s="3" t="s">
        <v>158</v>
      </c>
      <c r="G5" s="3"/>
      <c r="H5" s="11"/>
    </row>
    <row r="6" ht="26.25" customHeight="1" spans="1:8">
      <c r="A6" s="4" t="s">
        <v>83</v>
      </c>
      <c r="B6" s="30" t="s">
        <v>84</v>
      </c>
      <c r="C6" s="9">
        <v>4</v>
      </c>
      <c r="D6" s="8"/>
      <c r="E6" s="8"/>
      <c r="F6" s="8"/>
      <c r="G6" s="8">
        <v>4</v>
      </c>
      <c r="H6" s="12"/>
    </row>
    <row r="7" ht="26.25" customHeight="1" spans="1:8">
      <c r="A7" s="4" t="s">
        <v>85</v>
      </c>
      <c r="B7" s="31" t="s">
        <v>86</v>
      </c>
      <c r="C7" s="9">
        <v>4</v>
      </c>
      <c r="D7" s="8"/>
      <c r="E7" s="8"/>
      <c r="F7" s="8"/>
      <c r="G7" s="8">
        <v>4</v>
      </c>
      <c r="H7" s="12"/>
    </row>
    <row r="8" ht="26.25" customHeight="1" spans="1:8">
      <c r="A8" s="4" t="s">
        <v>87</v>
      </c>
      <c r="B8" s="4" t="s">
        <v>88</v>
      </c>
      <c r="C8" s="9">
        <f>C9+C11</f>
        <v>25.799382</v>
      </c>
      <c r="D8" s="8"/>
      <c r="E8" s="8">
        <v>25.8</v>
      </c>
      <c r="F8" s="8"/>
      <c r="G8" s="8">
        <v>0</v>
      </c>
      <c r="H8" s="12"/>
    </row>
    <row r="9" ht="26.25" customHeight="1" spans="1:8">
      <c r="A9" s="4" t="s">
        <v>89</v>
      </c>
      <c r="B9" s="30" t="s">
        <v>90</v>
      </c>
      <c r="C9" s="9">
        <v>25.16</v>
      </c>
      <c r="D9" s="8">
        <v>0</v>
      </c>
      <c r="E9" s="8">
        <v>25.16</v>
      </c>
      <c r="F9" s="8">
        <v>0</v>
      </c>
      <c r="G9" s="8"/>
      <c r="H9" s="12"/>
    </row>
    <row r="10" ht="26.25" customHeight="1" spans="1:8">
      <c r="A10" s="4" t="s">
        <v>91</v>
      </c>
      <c r="B10" s="31" t="s">
        <v>92</v>
      </c>
      <c r="C10" s="9">
        <v>25.15744</v>
      </c>
      <c r="D10" s="8">
        <v>0</v>
      </c>
      <c r="E10" s="8">
        <v>25.16</v>
      </c>
      <c r="F10" s="8">
        <v>0</v>
      </c>
      <c r="G10" s="8"/>
      <c r="H10" s="12"/>
    </row>
    <row r="11" ht="26.25" customHeight="1" spans="1:8">
      <c r="A11" s="4" t="s">
        <v>93</v>
      </c>
      <c r="B11" s="30" t="s">
        <v>94</v>
      </c>
      <c r="C11" s="9">
        <v>0.639382</v>
      </c>
      <c r="D11" s="8"/>
      <c r="E11" s="8">
        <v>0.64</v>
      </c>
      <c r="F11" s="8">
        <v>0</v>
      </c>
      <c r="G11" s="8">
        <v>0</v>
      </c>
      <c r="H11" s="12"/>
    </row>
    <row r="12" ht="26.25" customHeight="1" spans="1:8">
      <c r="A12" s="4" t="s">
        <v>95</v>
      </c>
      <c r="B12" s="31" t="s">
        <v>94</v>
      </c>
      <c r="C12" s="9">
        <v>0.639382</v>
      </c>
      <c r="D12" s="8"/>
      <c r="E12" s="8">
        <v>0.64</v>
      </c>
      <c r="F12" s="8">
        <v>0</v>
      </c>
      <c r="G12" s="8">
        <v>0</v>
      </c>
      <c r="H12" s="12"/>
    </row>
    <row r="13" ht="26.25" customHeight="1" spans="1:8">
      <c r="A13" s="4">
        <v>210</v>
      </c>
      <c r="B13" s="31" t="s">
        <v>96</v>
      </c>
      <c r="C13" s="9">
        <f>C14</f>
        <v>13.192204</v>
      </c>
      <c r="D13" s="8"/>
      <c r="E13" s="8">
        <v>13.19</v>
      </c>
      <c r="F13" s="8">
        <v>0</v>
      </c>
      <c r="G13" s="8">
        <v>0</v>
      </c>
      <c r="H13" s="12"/>
    </row>
    <row r="14" ht="26.25" customHeight="1" spans="1:8">
      <c r="A14" s="4">
        <v>21011</v>
      </c>
      <c r="B14" s="31" t="s">
        <v>97</v>
      </c>
      <c r="C14" s="9">
        <f>C15+C16</f>
        <v>13.192204</v>
      </c>
      <c r="D14" s="8"/>
      <c r="E14" s="8">
        <v>13.19</v>
      </c>
      <c r="F14" s="8">
        <v>0</v>
      </c>
      <c r="G14" s="8">
        <v>0</v>
      </c>
      <c r="H14" s="12"/>
    </row>
    <row r="15" ht="26.25" customHeight="1" spans="1:8">
      <c r="A15" s="4">
        <v>2101101</v>
      </c>
      <c r="B15" s="31" t="s">
        <v>98</v>
      </c>
      <c r="C15" s="9">
        <v>9.325753</v>
      </c>
      <c r="D15" s="8"/>
      <c r="E15" s="8">
        <v>9.33</v>
      </c>
      <c r="F15" s="8">
        <v>0</v>
      </c>
      <c r="G15" s="8">
        <v>0</v>
      </c>
      <c r="H15" s="12"/>
    </row>
    <row r="16" ht="26.25" customHeight="1" spans="1:8">
      <c r="A16" s="4">
        <v>2101102</v>
      </c>
      <c r="B16" s="31" t="s">
        <v>99</v>
      </c>
      <c r="C16" s="9">
        <v>3.866451</v>
      </c>
      <c r="D16" s="8"/>
      <c r="E16" s="8">
        <v>3.87</v>
      </c>
      <c r="F16" s="8">
        <v>0</v>
      </c>
      <c r="G16" s="8"/>
      <c r="H16" s="12"/>
    </row>
    <row r="17" ht="26.25" customHeight="1" spans="1:8">
      <c r="A17" s="4" t="s">
        <v>100</v>
      </c>
      <c r="B17" s="4" t="s">
        <v>101</v>
      </c>
      <c r="C17" s="9">
        <f>C18</f>
        <v>495.79039</v>
      </c>
      <c r="D17" s="8"/>
      <c r="E17" s="8"/>
      <c r="F17" s="8">
        <v>0</v>
      </c>
      <c r="G17" s="8"/>
      <c r="H17" s="12"/>
    </row>
    <row r="18" ht="26.25" customHeight="1" spans="1:8">
      <c r="A18" s="4" t="s">
        <v>102</v>
      </c>
      <c r="B18" s="30" t="s">
        <v>103</v>
      </c>
      <c r="C18" s="9">
        <f>C19+C20+C21</f>
        <v>495.79039</v>
      </c>
      <c r="D18" s="8"/>
      <c r="E18" s="8"/>
      <c r="F18" s="8">
        <v>0</v>
      </c>
      <c r="G18" s="8"/>
      <c r="H18" s="12"/>
    </row>
    <row r="19" ht="26.25" customHeight="1" spans="1:8">
      <c r="A19" s="4">
        <v>2111401</v>
      </c>
      <c r="B19" s="30" t="s">
        <v>104</v>
      </c>
      <c r="C19" s="9">
        <v>306.49039</v>
      </c>
      <c r="D19" s="8"/>
      <c r="E19" s="8">
        <v>191.2195</v>
      </c>
      <c r="F19" s="8">
        <v>115.27089</v>
      </c>
      <c r="G19" s="8">
        <v>0</v>
      </c>
      <c r="H19" s="12"/>
    </row>
    <row r="20" ht="26.25" customHeight="1" spans="1:8">
      <c r="A20" s="4">
        <v>2111402</v>
      </c>
      <c r="B20" s="30" t="s">
        <v>105</v>
      </c>
      <c r="C20" s="9">
        <v>16.6</v>
      </c>
      <c r="D20" s="8"/>
      <c r="E20" s="8"/>
      <c r="F20" s="8">
        <v>0</v>
      </c>
      <c r="G20" s="8">
        <v>16.6</v>
      </c>
      <c r="H20" s="12"/>
    </row>
    <row r="21" ht="26.25" customHeight="1" spans="1:8">
      <c r="A21" s="4" t="s">
        <v>106</v>
      </c>
      <c r="B21" s="31" t="s">
        <v>107</v>
      </c>
      <c r="C21" s="9">
        <v>172.7</v>
      </c>
      <c r="D21" s="8"/>
      <c r="E21" s="8"/>
      <c r="F21" s="8">
        <v>0</v>
      </c>
      <c r="G21" s="8">
        <v>172.7</v>
      </c>
      <c r="H21" s="12"/>
    </row>
    <row r="22" ht="26.25" customHeight="1" spans="1:8">
      <c r="A22" s="4" t="s">
        <v>108</v>
      </c>
      <c r="B22" s="4" t="s">
        <v>109</v>
      </c>
      <c r="C22" s="9">
        <v>22.178064</v>
      </c>
      <c r="D22" s="8"/>
      <c r="E22" s="8">
        <v>22.18</v>
      </c>
      <c r="F22" s="8"/>
      <c r="G22" s="8"/>
      <c r="H22" s="12"/>
    </row>
    <row r="23" ht="26.25" customHeight="1" spans="1:8">
      <c r="A23" s="4" t="s">
        <v>110</v>
      </c>
      <c r="B23" s="30" t="s">
        <v>111</v>
      </c>
      <c r="C23" s="9">
        <v>22.178064</v>
      </c>
      <c r="D23" s="8"/>
      <c r="E23" s="8">
        <v>22.18</v>
      </c>
      <c r="F23" s="8"/>
      <c r="G23" s="8"/>
      <c r="H23" s="12"/>
    </row>
    <row r="24" ht="26.25" customHeight="1" spans="1:8">
      <c r="A24" s="4" t="s">
        <v>112</v>
      </c>
      <c r="B24" s="31" t="s">
        <v>113</v>
      </c>
      <c r="C24" s="9">
        <v>22.178064</v>
      </c>
      <c r="D24" s="8"/>
      <c r="E24" s="8">
        <v>22.18</v>
      </c>
      <c r="F24" s="8"/>
      <c r="G24" s="8"/>
      <c r="H24" s="12"/>
    </row>
    <row r="25" ht="26.25" customHeight="1" spans="1:8">
      <c r="A25" s="4"/>
      <c r="B25" s="31"/>
      <c r="C25" s="9"/>
      <c r="D25" s="8"/>
      <c r="E25" s="8"/>
      <c r="F25" s="8"/>
      <c r="G25" s="8"/>
      <c r="H25" s="12"/>
    </row>
    <row r="26" ht="26.25" customHeight="1" spans="1:8">
      <c r="A26" s="5" t="s">
        <v>159</v>
      </c>
      <c r="B26" s="5"/>
      <c r="C26" s="9">
        <f>C6+C8+C13+C17+C22</f>
        <v>560.96004</v>
      </c>
      <c r="D26" s="9"/>
      <c r="E26" s="9">
        <f>E8+E13+E19+E22</f>
        <v>252.3895</v>
      </c>
      <c r="F26" s="9">
        <f>F19</f>
        <v>115.27089</v>
      </c>
      <c r="G26" s="9">
        <f>SUM(G7:G25)</f>
        <v>193.3</v>
      </c>
      <c r="H26" s="13"/>
    </row>
  </sheetData>
  <mergeCells count="8">
    <mergeCell ref="A1:G1"/>
    <mergeCell ref="A2:G2"/>
    <mergeCell ref="D4:F4"/>
    <mergeCell ref="A26:B26"/>
    <mergeCell ref="A4:A5"/>
    <mergeCell ref="B4:B5"/>
    <mergeCell ref="C4:C5"/>
    <mergeCell ref="G4:G5"/>
  </mergeCells>
  <pageMargins left="0.7" right="0.7" top="0.75" bottom="0.75" header="0.3" footer="0.3"/>
  <pageSetup paperSize="9" scale="61" fitToHeight="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2"/>
  <sheetViews>
    <sheetView showGridLines="0" tabSelected="1" topLeftCell="A21" workbookViewId="0">
      <selection activeCell="D26" sqref="D26"/>
    </sheetView>
  </sheetViews>
  <sheetFormatPr defaultColWidth="9" defaultRowHeight="14.25" outlineLevelCol="5"/>
  <cols>
    <col min="1" max="1" width="28.5666666666667" customWidth="1"/>
    <col min="2" max="2" width="42.8583333333333" customWidth="1"/>
    <col min="3" max="5" width="28.5666666666667" customWidth="1"/>
    <col min="6" max="6" width="4.85833333333333" customWidth="1"/>
  </cols>
  <sheetData>
    <row r="1" ht="18.75" customHeight="1" spans="1:6">
      <c r="A1" s="1" t="s">
        <v>160</v>
      </c>
      <c r="B1" s="1"/>
      <c r="C1" s="1"/>
      <c r="D1" s="1"/>
      <c r="E1" s="1"/>
      <c r="F1" s="1"/>
    </row>
    <row r="2" ht="45" customHeight="1" spans="1:6">
      <c r="A2" s="2" t="s">
        <v>161</v>
      </c>
      <c r="B2" s="2"/>
      <c r="C2" s="2"/>
      <c r="D2" s="2"/>
      <c r="E2" s="2"/>
      <c r="F2" s="2"/>
    </row>
    <row r="3" ht="18" customHeight="1" spans="5:5">
      <c r="E3" s="10" t="s">
        <v>1</v>
      </c>
    </row>
    <row r="4" ht="22.5" customHeight="1" spans="1:6">
      <c r="A4" s="3" t="s">
        <v>162</v>
      </c>
      <c r="B4" s="3"/>
      <c r="C4" s="3" t="s">
        <v>163</v>
      </c>
      <c r="D4" s="3"/>
      <c r="E4" s="3"/>
      <c r="F4" s="11"/>
    </row>
    <row r="5" ht="22.5" customHeight="1" spans="1:6">
      <c r="A5" s="3" t="s">
        <v>76</v>
      </c>
      <c r="B5" s="3" t="s">
        <v>77</v>
      </c>
      <c r="C5" s="3" t="s">
        <v>57</v>
      </c>
      <c r="D5" s="3" t="s">
        <v>157</v>
      </c>
      <c r="E5" s="3" t="s">
        <v>158</v>
      </c>
      <c r="F5" s="11"/>
    </row>
    <row r="6" ht="26.25" customHeight="1" spans="1:6">
      <c r="A6" s="4" t="s">
        <v>164</v>
      </c>
      <c r="B6" s="4" t="s">
        <v>165</v>
      </c>
      <c r="C6" s="8">
        <f>C7+C8+C9+C10+C11+C12+C13+C14+C15</f>
        <v>255.332836</v>
      </c>
      <c r="D6" s="8">
        <f>C6</f>
        <v>255.332836</v>
      </c>
      <c r="E6" s="8">
        <v>0</v>
      </c>
      <c r="F6" s="12"/>
    </row>
    <row r="7" ht="26.25" customHeight="1" spans="1:6">
      <c r="A7" s="4" t="s">
        <v>166</v>
      </c>
      <c r="B7" s="30" t="s">
        <v>167</v>
      </c>
      <c r="C7" s="8">
        <v>84.0144</v>
      </c>
      <c r="D7" s="8">
        <f t="shared" ref="D7:D15" si="0">C7</f>
        <v>84.0144</v>
      </c>
      <c r="E7" s="8">
        <v>0</v>
      </c>
      <c r="F7" s="12"/>
    </row>
    <row r="8" ht="26.25" customHeight="1" spans="1:6">
      <c r="A8" s="4" t="s">
        <v>168</v>
      </c>
      <c r="B8" s="30" t="s">
        <v>169</v>
      </c>
      <c r="C8" s="8">
        <v>65.4672</v>
      </c>
      <c r="D8" s="8">
        <f t="shared" si="0"/>
        <v>65.4672</v>
      </c>
      <c r="E8" s="8">
        <v>0</v>
      </c>
      <c r="F8" s="12"/>
    </row>
    <row r="9" ht="26.25" customHeight="1" spans="1:6">
      <c r="A9" s="4" t="s">
        <v>170</v>
      </c>
      <c r="B9" s="30" t="s">
        <v>171</v>
      </c>
      <c r="C9" s="8">
        <v>23.0632</v>
      </c>
      <c r="D9" s="8">
        <f t="shared" si="0"/>
        <v>23.0632</v>
      </c>
      <c r="E9" s="8">
        <v>0</v>
      </c>
      <c r="F9" s="12"/>
    </row>
    <row r="10" ht="26.25" customHeight="1" spans="1:6">
      <c r="A10" s="4" t="s">
        <v>172</v>
      </c>
      <c r="B10" s="30" t="s">
        <v>173</v>
      </c>
      <c r="C10" s="8">
        <v>17.9997</v>
      </c>
      <c r="D10" s="8">
        <f t="shared" si="0"/>
        <v>17.9997</v>
      </c>
      <c r="E10" s="8">
        <v>0</v>
      </c>
      <c r="F10" s="12"/>
    </row>
    <row r="11" ht="26.25" customHeight="1" spans="1:6">
      <c r="A11" s="4" t="s">
        <v>174</v>
      </c>
      <c r="B11" s="30" t="s">
        <v>175</v>
      </c>
      <c r="C11" s="8">
        <v>25.16</v>
      </c>
      <c r="D11" s="8">
        <f t="shared" si="0"/>
        <v>25.16</v>
      </c>
      <c r="E11" s="8">
        <v>0</v>
      </c>
      <c r="F11" s="12"/>
    </row>
    <row r="12" ht="26.25" customHeight="1" spans="1:6">
      <c r="A12" s="4" t="s">
        <v>176</v>
      </c>
      <c r="B12" s="30" t="s">
        <v>177</v>
      </c>
      <c r="C12" s="8">
        <v>13.19</v>
      </c>
      <c r="D12" s="8">
        <f t="shared" si="0"/>
        <v>13.19</v>
      </c>
      <c r="E12" s="8">
        <v>0</v>
      </c>
      <c r="F12" s="12"/>
    </row>
    <row r="13" ht="26.25" customHeight="1" spans="1:6">
      <c r="A13" s="4" t="s">
        <v>178</v>
      </c>
      <c r="B13" s="30" t="s">
        <v>179</v>
      </c>
      <c r="C13" s="8">
        <v>0.639382</v>
      </c>
      <c r="D13" s="8">
        <f t="shared" si="0"/>
        <v>0.639382</v>
      </c>
      <c r="E13" s="8">
        <v>0</v>
      </c>
      <c r="F13" s="12"/>
    </row>
    <row r="14" ht="26.25" customHeight="1" spans="1:6">
      <c r="A14" s="4" t="s">
        <v>180</v>
      </c>
      <c r="B14" s="30" t="s">
        <v>113</v>
      </c>
      <c r="C14" s="8">
        <v>22.178064</v>
      </c>
      <c r="D14" s="8">
        <f t="shared" si="0"/>
        <v>22.178064</v>
      </c>
      <c r="E14" s="8">
        <v>0</v>
      </c>
      <c r="F14" s="12"/>
    </row>
    <row r="15" ht="26.25" customHeight="1" spans="1:6">
      <c r="A15" s="4">
        <v>30199</v>
      </c>
      <c r="B15" s="30" t="s">
        <v>181</v>
      </c>
      <c r="C15" s="8">
        <v>3.62089</v>
      </c>
      <c r="D15" s="8">
        <f t="shared" si="0"/>
        <v>3.62089</v>
      </c>
      <c r="E15" s="8"/>
      <c r="F15" s="12"/>
    </row>
    <row r="16" ht="26.25" customHeight="1" spans="1:6">
      <c r="A16" s="4" t="s">
        <v>182</v>
      </c>
      <c r="B16" s="4" t="s">
        <v>183</v>
      </c>
      <c r="C16" s="8">
        <f>C17+C18+C19+C20+C21+C22+C23+C24+C25+C26+C27+C28+C29</f>
        <v>111.65</v>
      </c>
      <c r="D16" s="8">
        <v>0</v>
      </c>
      <c r="E16" s="8">
        <f>C16</f>
        <v>111.65</v>
      </c>
      <c r="F16" s="12"/>
    </row>
    <row r="17" ht="26.25" customHeight="1" spans="1:6">
      <c r="A17" s="4" t="s">
        <v>184</v>
      </c>
      <c r="B17" s="30" t="s">
        <v>185</v>
      </c>
      <c r="C17" s="8">
        <v>16.3</v>
      </c>
      <c r="D17" s="8">
        <v>0</v>
      </c>
      <c r="E17" s="8">
        <f t="shared" ref="E17:E29" si="1">C17</f>
        <v>16.3</v>
      </c>
      <c r="F17" s="12"/>
    </row>
    <row r="18" ht="26.25" customHeight="1" spans="1:6">
      <c r="A18" s="4" t="s">
        <v>186</v>
      </c>
      <c r="B18" s="30" t="s">
        <v>187</v>
      </c>
      <c r="C18" s="8">
        <v>2</v>
      </c>
      <c r="D18" s="8">
        <v>0</v>
      </c>
      <c r="E18" s="8">
        <f t="shared" si="1"/>
        <v>2</v>
      </c>
      <c r="F18" s="12"/>
    </row>
    <row r="19" ht="26.25" customHeight="1" spans="1:6">
      <c r="A19" s="4" t="s">
        <v>188</v>
      </c>
      <c r="B19" s="30" t="s">
        <v>189</v>
      </c>
      <c r="C19" s="8">
        <v>0.75</v>
      </c>
      <c r="D19" s="8">
        <v>0</v>
      </c>
      <c r="E19" s="8">
        <f t="shared" si="1"/>
        <v>0.75</v>
      </c>
      <c r="F19" s="12"/>
    </row>
    <row r="20" ht="26.25" customHeight="1" spans="1:6">
      <c r="A20" s="4" t="s">
        <v>190</v>
      </c>
      <c r="B20" s="30" t="s">
        <v>191</v>
      </c>
      <c r="C20" s="8">
        <v>55</v>
      </c>
      <c r="D20" s="8">
        <v>0</v>
      </c>
      <c r="E20" s="8">
        <f t="shared" si="1"/>
        <v>55</v>
      </c>
      <c r="F20" s="12"/>
    </row>
    <row r="21" ht="26.25" customHeight="1" spans="1:6">
      <c r="A21" s="4" t="s">
        <v>192</v>
      </c>
      <c r="B21" s="30" t="s">
        <v>193</v>
      </c>
      <c r="C21" s="8">
        <v>0.5</v>
      </c>
      <c r="D21" s="8">
        <v>0</v>
      </c>
      <c r="E21" s="8">
        <f t="shared" si="1"/>
        <v>0.5</v>
      </c>
      <c r="F21" s="12"/>
    </row>
    <row r="22" ht="26.25" customHeight="1" spans="1:6">
      <c r="A22" s="4" t="s">
        <v>194</v>
      </c>
      <c r="B22" s="30" t="s">
        <v>195</v>
      </c>
      <c r="C22" s="8">
        <v>1</v>
      </c>
      <c r="D22" s="8">
        <v>0</v>
      </c>
      <c r="E22" s="8">
        <f t="shared" si="1"/>
        <v>1</v>
      </c>
      <c r="F22" s="12"/>
    </row>
    <row r="23" ht="26.25" customHeight="1" spans="1:6">
      <c r="A23" s="4" t="s">
        <v>196</v>
      </c>
      <c r="B23" s="30" t="s">
        <v>197</v>
      </c>
      <c r="C23" s="8">
        <v>0.5</v>
      </c>
      <c r="D23" s="8">
        <v>0</v>
      </c>
      <c r="E23" s="8">
        <f t="shared" si="1"/>
        <v>0.5</v>
      </c>
      <c r="F23" s="12"/>
    </row>
    <row r="24" ht="26.25" customHeight="1" spans="1:6">
      <c r="A24" s="4" t="s">
        <v>198</v>
      </c>
      <c r="B24" s="30" t="s">
        <v>199</v>
      </c>
      <c r="C24" s="8">
        <v>1.5</v>
      </c>
      <c r="D24" s="8">
        <v>0</v>
      </c>
      <c r="E24" s="8">
        <f t="shared" si="1"/>
        <v>1.5</v>
      </c>
      <c r="F24" s="12"/>
    </row>
    <row r="25" ht="26.25" customHeight="1" spans="1:6">
      <c r="A25" s="4" t="s">
        <v>200</v>
      </c>
      <c r="B25" s="30" t="s">
        <v>201</v>
      </c>
      <c r="C25" s="8">
        <v>0.5</v>
      </c>
      <c r="D25" s="8">
        <v>0</v>
      </c>
      <c r="E25" s="8">
        <f t="shared" si="1"/>
        <v>0.5</v>
      </c>
      <c r="F25" s="12"/>
    </row>
    <row r="26" ht="26.25" customHeight="1" spans="1:6">
      <c r="A26" s="4" t="s">
        <v>202</v>
      </c>
      <c r="B26" s="30" t="s">
        <v>203</v>
      </c>
      <c r="C26" s="8">
        <v>6</v>
      </c>
      <c r="D26" s="8">
        <v>0</v>
      </c>
      <c r="E26" s="8">
        <f t="shared" si="1"/>
        <v>6</v>
      </c>
      <c r="F26" s="12"/>
    </row>
    <row r="27" ht="26.25" customHeight="1" spans="1:6">
      <c r="A27" s="4" t="s">
        <v>204</v>
      </c>
      <c r="B27" s="30" t="s">
        <v>205</v>
      </c>
      <c r="C27" s="8">
        <v>2.6</v>
      </c>
      <c r="D27" s="8">
        <v>0</v>
      </c>
      <c r="E27" s="8">
        <f t="shared" si="1"/>
        <v>2.6</v>
      </c>
      <c r="F27" s="12"/>
    </row>
    <row r="28" ht="26.25" customHeight="1" spans="1:6">
      <c r="A28" s="4" t="s">
        <v>206</v>
      </c>
      <c r="B28" s="30" t="s">
        <v>207</v>
      </c>
      <c r="C28" s="8">
        <v>8</v>
      </c>
      <c r="D28" s="8">
        <v>0</v>
      </c>
      <c r="E28" s="8">
        <f t="shared" si="1"/>
        <v>8</v>
      </c>
      <c r="F28" s="12"/>
    </row>
    <row r="29" ht="26.25" customHeight="1" spans="1:6">
      <c r="A29" s="4" t="s">
        <v>208</v>
      </c>
      <c r="B29" s="30" t="s">
        <v>209</v>
      </c>
      <c r="C29" s="8">
        <v>17</v>
      </c>
      <c r="D29" s="8">
        <v>0</v>
      </c>
      <c r="E29" s="8">
        <f t="shared" si="1"/>
        <v>17</v>
      </c>
      <c r="F29" s="12"/>
    </row>
    <row r="30" ht="26.25" customHeight="1" spans="1:6">
      <c r="A30" s="4">
        <v>303</v>
      </c>
      <c r="B30" s="30" t="s">
        <v>210</v>
      </c>
      <c r="C30" s="8">
        <v>0.68</v>
      </c>
      <c r="D30" s="8">
        <v>0.68</v>
      </c>
      <c r="E30" s="8"/>
      <c r="F30" s="12"/>
    </row>
    <row r="31" ht="26.25" customHeight="1" spans="1:6">
      <c r="A31" s="4">
        <v>30399</v>
      </c>
      <c r="B31" s="30" t="s">
        <v>211</v>
      </c>
      <c r="C31" s="8">
        <v>0.675</v>
      </c>
      <c r="D31" s="8">
        <v>0.68</v>
      </c>
      <c r="E31" s="8"/>
      <c r="F31" s="12"/>
    </row>
    <row r="32" ht="26.25" customHeight="1" spans="1:6">
      <c r="A32" s="5" t="s">
        <v>159</v>
      </c>
      <c r="B32" s="5"/>
      <c r="C32" s="9">
        <f>C6+C16+C31</f>
        <v>367.657836</v>
      </c>
      <c r="D32" s="9"/>
      <c r="E32" s="9"/>
      <c r="F32" s="13"/>
    </row>
  </sheetData>
  <mergeCells count="5">
    <mergeCell ref="A1:E1"/>
    <mergeCell ref="A2:E2"/>
    <mergeCell ref="A4:B4"/>
    <mergeCell ref="C4:E4"/>
    <mergeCell ref="A32:B32"/>
  </mergeCells>
  <pageMargins left="0.7" right="0.7" top="0.75" bottom="0.75" header="0.3" footer="0.3"/>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7"/>
  <sheetViews>
    <sheetView showGridLines="0" workbookViewId="0">
      <selection activeCell="I12" sqref="I12"/>
    </sheetView>
  </sheetViews>
  <sheetFormatPr defaultColWidth="9" defaultRowHeight="14.25" outlineLevelRow="6"/>
  <cols>
    <col min="1" max="1" width="47.7083333333333" customWidth="1"/>
    <col min="2" max="2" width="24.2833333333333" customWidth="1"/>
    <col min="3" max="3" width="25.1416666666667" customWidth="1"/>
    <col min="4" max="4" width="21.7083333333333" customWidth="1"/>
    <col min="5" max="5" width="25.1416666666667" customWidth="1"/>
    <col min="6" max="6" width="28.8583333333333" customWidth="1"/>
    <col min="7" max="7" width="20.7083333333333" customWidth="1"/>
    <col min="8" max="8" width="27.2833333333333" customWidth="1"/>
    <col min="9" max="9" width="25.7083333333333" customWidth="1"/>
    <col min="10" max="10" width="21.425" customWidth="1"/>
    <col min="11" max="11" width="26.2833333333333" customWidth="1"/>
    <col min="12" max="12" width="28.8583333333333" customWidth="1"/>
    <col min="13" max="13" width="20" customWidth="1"/>
    <col min="14" max="14" width="25.425" customWidth="1"/>
    <col min="15" max="15" width="26.425" customWidth="1"/>
    <col min="16" max="16" width="21.425" customWidth="1"/>
    <col min="17" max="17" width="25.8583333333333" customWidth="1"/>
    <col min="18" max="18" width="29.7083333333333" customWidth="1"/>
    <col min="19" max="19" width="21.7083333333333" customWidth="1"/>
    <col min="20" max="20" width="3.85833333333333" customWidth="1"/>
  </cols>
  <sheetData>
    <row r="1" ht="18.75" customHeight="1" spans="1:20">
      <c r="A1" s="1" t="s">
        <v>212</v>
      </c>
      <c r="B1" s="1"/>
      <c r="C1" s="1"/>
      <c r="D1" s="1"/>
      <c r="E1" s="1"/>
      <c r="F1" s="1"/>
      <c r="G1" s="1"/>
      <c r="H1" s="1"/>
      <c r="I1" s="1"/>
      <c r="J1" s="1"/>
      <c r="K1" s="1"/>
      <c r="L1" s="1"/>
      <c r="M1" s="1"/>
      <c r="N1" s="1"/>
      <c r="O1" s="1"/>
      <c r="P1" s="1"/>
      <c r="Q1" s="1"/>
      <c r="R1" s="1"/>
      <c r="S1" s="1"/>
      <c r="T1" s="1"/>
    </row>
    <row r="2" ht="45" customHeight="1" spans="1:19">
      <c r="A2" s="2" t="s">
        <v>213</v>
      </c>
      <c r="B2" s="2"/>
      <c r="C2" s="2"/>
      <c r="D2" s="2"/>
      <c r="E2" s="2"/>
      <c r="F2" s="2"/>
      <c r="G2" s="2"/>
      <c r="H2" s="2"/>
      <c r="I2" s="2"/>
      <c r="J2" s="2"/>
      <c r="K2" s="2"/>
      <c r="L2" s="2"/>
      <c r="M2" s="2"/>
      <c r="N2" s="2"/>
      <c r="O2" s="2"/>
      <c r="P2" s="2"/>
      <c r="Q2" s="2"/>
      <c r="R2" s="2"/>
      <c r="S2" s="2"/>
    </row>
    <row r="3" ht="16.5" customHeight="1" spans="19:19">
      <c r="S3" s="10" t="s">
        <v>1</v>
      </c>
    </row>
    <row r="4" ht="26.25" customHeight="1" spans="1:20">
      <c r="A4" s="3" t="s">
        <v>214</v>
      </c>
      <c r="B4" s="3" t="s">
        <v>215</v>
      </c>
      <c r="C4" s="3"/>
      <c r="D4" s="3"/>
      <c r="E4" s="3"/>
      <c r="F4" s="3"/>
      <c r="G4" s="3"/>
      <c r="H4" s="3" t="s">
        <v>216</v>
      </c>
      <c r="I4" s="3"/>
      <c r="J4" s="3"/>
      <c r="K4" s="3"/>
      <c r="L4" s="3"/>
      <c r="M4" s="3"/>
      <c r="N4" s="3" t="s">
        <v>217</v>
      </c>
      <c r="O4" s="3"/>
      <c r="P4" s="3"/>
      <c r="Q4" s="3"/>
      <c r="R4" s="3"/>
      <c r="S4" s="3"/>
      <c r="T4" s="29"/>
    </row>
    <row r="5" ht="23.25" customHeight="1" spans="1:20">
      <c r="A5" s="3"/>
      <c r="B5" s="3" t="s">
        <v>218</v>
      </c>
      <c r="C5" s="3" t="s">
        <v>219</v>
      </c>
      <c r="D5" s="3" t="s">
        <v>220</v>
      </c>
      <c r="E5" s="3"/>
      <c r="F5" s="3"/>
      <c r="G5" s="3" t="s">
        <v>199</v>
      </c>
      <c r="H5" s="3" t="s">
        <v>218</v>
      </c>
      <c r="I5" s="3" t="s">
        <v>219</v>
      </c>
      <c r="J5" s="3" t="s">
        <v>220</v>
      </c>
      <c r="K5" s="3"/>
      <c r="L5" s="3"/>
      <c r="M5" s="3" t="s">
        <v>199</v>
      </c>
      <c r="N5" s="3" t="s">
        <v>218</v>
      </c>
      <c r="O5" s="3" t="s">
        <v>219</v>
      </c>
      <c r="P5" s="3" t="s">
        <v>220</v>
      </c>
      <c r="Q5" s="3"/>
      <c r="R5" s="3"/>
      <c r="S5" s="3" t="s">
        <v>199</v>
      </c>
      <c r="T5" s="29"/>
    </row>
    <row r="6" ht="21" customHeight="1" spans="1:20">
      <c r="A6" s="3"/>
      <c r="B6" s="3"/>
      <c r="C6" s="3"/>
      <c r="D6" s="3" t="s">
        <v>59</v>
      </c>
      <c r="E6" s="3" t="s">
        <v>221</v>
      </c>
      <c r="F6" s="3" t="s">
        <v>205</v>
      </c>
      <c r="G6" s="3"/>
      <c r="H6" s="3"/>
      <c r="I6" s="3"/>
      <c r="J6" s="3" t="s">
        <v>59</v>
      </c>
      <c r="K6" s="3" t="s">
        <v>221</v>
      </c>
      <c r="L6" s="3" t="s">
        <v>205</v>
      </c>
      <c r="M6" s="3"/>
      <c r="N6" s="3"/>
      <c r="O6" s="3"/>
      <c r="P6" s="3" t="s">
        <v>59</v>
      </c>
      <c r="Q6" s="3" t="s">
        <v>221</v>
      </c>
      <c r="R6" s="3" t="s">
        <v>205</v>
      </c>
      <c r="S6" s="3"/>
      <c r="T6" s="29"/>
    </row>
    <row r="7" ht="30.75" customHeight="1" spans="1:19">
      <c r="A7" s="27" t="s">
        <v>222</v>
      </c>
      <c r="B7" s="28">
        <v>3.6</v>
      </c>
      <c r="C7" s="28">
        <v>0</v>
      </c>
      <c r="D7" s="28">
        <v>1.6</v>
      </c>
      <c r="E7" s="28">
        <v>0</v>
      </c>
      <c r="F7" s="28">
        <v>1.6</v>
      </c>
      <c r="G7" s="28">
        <v>2</v>
      </c>
      <c r="H7" s="28">
        <v>1.73</v>
      </c>
      <c r="I7" s="28">
        <v>0</v>
      </c>
      <c r="J7" s="28">
        <v>1.6</v>
      </c>
      <c r="K7" s="28">
        <v>0</v>
      </c>
      <c r="L7" s="28">
        <v>1.6</v>
      </c>
      <c r="M7" s="28">
        <v>0.1318</v>
      </c>
      <c r="N7" s="28">
        <v>4.1</v>
      </c>
      <c r="O7" s="28">
        <v>0</v>
      </c>
      <c r="P7" s="28">
        <v>2.6</v>
      </c>
      <c r="Q7" s="28">
        <v>0</v>
      </c>
      <c r="R7" s="28">
        <v>2.6</v>
      </c>
      <c r="S7" s="28">
        <v>1.5</v>
      </c>
    </row>
  </sheetData>
  <mergeCells count="18">
    <mergeCell ref="A1:S1"/>
    <mergeCell ref="A2:S2"/>
    <mergeCell ref="B4:G4"/>
    <mergeCell ref="H4:M4"/>
    <mergeCell ref="N4:S4"/>
    <mergeCell ref="D5:F5"/>
    <mergeCell ref="J5:L5"/>
    <mergeCell ref="P5:R5"/>
    <mergeCell ref="A4:A6"/>
    <mergeCell ref="B5:B6"/>
    <mergeCell ref="C5:C6"/>
    <mergeCell ref="G5:G6"/>
    <mergeCell ref="H5:H6"/>
    <mergeCell ref="I5:I6"/>
    <mergeCell ref="M5:M6"/>
    <mergeCell ref="N5:N6"/>
    <mergeCell ref="O5:O6"/>
    <mergeCell ref="S5:S6"/>
  </mergeCells>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showGridLines="0" topLeftCell="A2" workbookViewId="0">
      <selection activeCell="C9" sqref="C9"/>
    </sheetView>
  </sheetViews>
  <sheetFormatPr defaultColWidth="9" defaultRowHeight="14.25" outlineLevelCol="5"/>
  <cols>
    <col min="1" max="1" width="28.5666666666667" customWidth="1"/>
    <col min="2" max="2" width="42.8583333333333" customWidth="1"/>
    <col min="3" max="5" width="28.5666666666667" customWidth="1"/>
    <col min="6" max="6" width="5.28333333333333" customWidth="1"/>
  </cols>
  <sheetData>
    <row r="1" ht="18.75" customHeight="1" spans="1:6">
      <c r="A1" s="1" t="s">
        <v>223</v>
      </c>
      <c r="F1" s="1"/>
    </row>
    <row r="2" ht="45" customHeight="1" spans="1:6">
      <c r="A2" s="2" t="s">
        <v>224</v>
      </c>
      <c r="B2" s="2"/>
      <c r="C2" s="2"/>
      <c r="D2" s="2"/>
      <c r="E2" s="2"/>
      <c r="F2" s="2"/>
    </row>
    <row r="3" ht="17.25" customHeight="1" spans="5:5">
      <c r="E3" s="10" t="s">
        <v>1</v>
      </c>
    </row>
    <row r="4" ht="22.5" customHeight="1" spans="1:6">
      <c r="A4" s="3" t="s">
        <v>76</v>
      </c>
      <c r="B4" s="3" t="s">
        <v>77</v>
      </c>
      <c r="C4" s="3" t="s">
        <v>225</v>
      </c>
      <c r="D4" s="3"/>
      <c r="E4" s="3"/>
      <c r="F4" s="11"/>
    </row>
    <row r="5" ht="22.5" customHeight="1" spans="1:6">
      <c r="A5" s="3"/>
      <c r="B5" s="3"/>
      <c r="C5" s="3" t="s">
        <v>57</v>
      </c>
      <c r="D5" s="3" t="s">
        <v>78</v>
      </c>
      <c r="E5" s="3" t="s">
        <v>79</v>
      </c>
      <c r="F5" s="11"/>
    </row>
    <row r="6" ht="26.25" customHeight="1" spans="1:6">
      <c r="A6" s="4"/>
      <c r="B6" s="4"/>
      <c r="C6" s="8">
        <v>0</v>
      </c>
      <c r="D6" s="8"/>
      <c r="E6" s="8"/>
      <c r="F6" s="12"/>
    </row>
    <row r="7" ht="26.25" customHeight="1" spans="1:6">
      <c r="A7" s="4"/>
      <c r="B7" s="4"/>
      <c r="C7" s="8">
        <v>0</v>
      </c>
      <c r="D7" s="8"/>
      <c r="E7" s="8"/>
      <c r="F7" s="12"/>
    </row>
    <row r="8" ht="26.25" customHeight="1" spans="1:6">
      <c r="A8" s="4"/>
      <c r="B8" s="4"/>
      <c r="C8" s="8">
        <v>0</v>
      </c>
      <c r="D8" s="8"/>
      <c r="E8" s="8"/>
      <c r="F8" s="12"/>
    </row>
    <row r="9" ht="26.25" customHeight="1" spans="1:6">
      <c r="A9" s="5" t="s">
        <v>159</v>
      </c>
      <c r="B9" s="5"/>
      <c r="C9" s="24">
        <v>0</v>
      </c>
      <c r="D9" s="9">
        <v>0</v>
      </c>
      <c r="E9" s="9">
        <v>0</v>
      </c>
      <c r="F9" s="13"/>
    </row>
  </sheetData>
  <mergeCells count="5">
    <mergeCell ref="A2:E2"/>
    <mergeCell ref="C4:E4"/>
    <mergeCell ref="A9:B9"/>
    <mergeCell ref="A4:A5"/>
    <mergeCell ref="B4:B5"/>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showGridLines="0" workbookViewId="0">
      <selection activeCell="C9" sqref="C9"/>
    </sheetView>
  </sheetViews>
  <sheetFormatPr defaultColWidth="9" defaultRowHeight="14.25" outlineLevelCol="5"/>
  <cols>
    <col min="1" max="1" width="28.5666666666667" customWidth="1"/>
    <col min="2" max="2" width="42.8583333333333" customWidth="1"/>
    <col min="3" max="5" width="28.5666666666667" customWidth="1"/>
    <col min="6" max="6" width="14.2833333333333" customWidth="1"/>
  </cols>
  <sheetData>
    <row r="1" ht="18.75" customHeight="1" spans="1:6">
      <c r="A1" s="1" t="s">
        <v>226</v>
      </c>
      <c r="B1" s="1"/>
      <c r="C1" s="1"/>
      <c r="D1" s="1"/>
      <c r="E1" s="1"/>
      <c r="F1" s="1"/>
    </row>
    <row r="2" ht="45" customHeight="1" spans="1:6">
      <c r="A2" s="2" t="s">
        <v>227</v>
      </c>
      <c r="B2" s="2"/>
      <c r="C2" s="2"/>
      <c r="D2" s="2"/>
      <c r="E2" s="2"/>
      <c r="F2" s="25"/>
    </row>
    <row r="3" ht="19.5" customHeight="1" spans="5:5">
      <c r="E3" s="10" t="s">
        <v>1</v>
      </c>
    </row>
    <row r="4" ht="22.5" customHeight="1" spans="1:6">
      <c r="A4" s="3" t="s">
        <v>76</v>
      </c>
      <c r="B4" s="3" t="s">
        <v>77</v>
      </c>
      <c r="C4" s="3" t="s">
        <v>228</v>
      </c>
      <c r="D4" s="3"/>
      <c r="E4" s="3"/>
      <c r="F4" s="26"/>
    </row>
    <row r="5" ht="22.5" customHeight="1" spans="1:6">
      <c r="A5" s="3"/>
      <c r="B5" s="3"/>
      <c r="C5" s="3" t="s">
        <v>57</v>
      </c>
      <c r="D5" s="3" t="s">
        <v>78</v>
      </c>
      <c r="E5" s="3" t="s">
        <v>79</v>
      </c>
      <c r="F5" s="26"/>
    </row>
    <row r="6" ht="26.25" customHeight="1" spans="1:6">
      <c r="A6" s="4"/>
      <c r="B6" s="4"/>
      <c r="C6" s="8">
        <v>0</v>
      </c>
      <c r="D6" s="8"/>
      <c r="E6" s="8"/>
      <c r="F6" s="12"/>
    </row>
    <row r="7" ht="26.25" customHeight="1" spans="1:6">
      <c r="A7" s="4"/>
      <c r="B7" s="4"/>
      <c r="C7" s="8">
        <v>0</v>
      </c>
      <c r="D7" s="8"/>
      <c r="E7" s="8"/>
      <c r="F7" s="12"/>
    </row>
    <row r="8" ht="26.25" customHeight="1" spans="1:6">
      <c r="A8" s="4"/>
      <c r="B8" s="4"/>
      <c r="C8" s="8">
        <v>0</v>
      </c>
      <c r="D8" s="8"/>
      <c r="E8" s="8"/>
      <c r="F8" s="12"/>
    </row>
    <row r="9" ht="26.25" customHeight="1" spans="1:6">
      <c r="A9" s="5" t="s">
        <v>159</v>
      </c>
      <c r="B9" s="5"/>
      <c r="C9" s="24">
        <v>0</v>
      </c>
      <c r="D9" s="9">
        <v>0</v>
      </c>
      <c r="E9" s="9">
        <v>0</v>
      </c>
      <c r="F9" s="13"/>
    </row>
  </sheetData>
  <mergeCells count="6">
    <mergeCell ref="A1:E1"/>
    <mergeCell ref="A2:E2"/>
    <mergeCell ref="C4:E4"/>
    <mergeCell ref="A9:B9"/>
    <mergeCell ref="A4:A5"/>
    <mergeCell ref="B4:B5"/>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表1-收支总表</vt:lpstr>
      <vt:lpstr>表2-收入总表</vt:lpstr>
      <vt:lpstr>表3-支出总表</vt:lpstr>
      <vt:lpstr>表4-财政拨款收支总表</vt:lpstr>
      <vt:lpstr>表5-一般公共预算支出表</vt:lpstr>
      <vt:lpstr>表6-一般公共预算基本支出表</vt:lpstr>
      <vt:lpstr>表7-一般公共预算三公经费支出表</vt:lpstr>
      <vt:lpstr>表8-政府性基金预算支出表</vt:lpstr>
      <vt:lpstr>表9-国有资本经营预算支出表</vt:lpstr>
      <vt:lpstr>表10-项目支出表</vt:lpstr>
      <vt:lpstr>表11-项目绩效目标表</vt:lpstr>
      <vt:lpstr>表12-政府采购预算表</vt:lpstr>
      <vt:lpstr>hideSheet_dataDicts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enter write excel</dc:title>
  <dc:subject>HHE</dc:subject>
  <dc:creator>16307fb6892044722311c765dae98214</dc:creator>
  <cp:keywords>_x0018_¦c</cp:keywords>
  <cp:lastModifiedBy>18847688288</cp:lastModifiedBy>
  <dcterms:created xsi:type="dcterms:W3CDTF">2026-02-09T11:24:00Z</dcterms:created>
  <dcterms:modified xsi:type="dcterms:W3CDTF">2026-02-11T18:14:38Z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72B93DC868C4456CB7C61B40F0C439F6_13</vt:lpwstr>
  </property>
  <property fmtid="{D5CDD505-2E9C-101B-9397-08002B2CF9AE}" pid="3" name="KSOProductBuildVer">
    <vt:lpwstr>2052-11.8.2.11929</vt:lpwstr>
  </property>
  <property fmtid="{D5CDD505-2E9C-101B-9397-08002B2CF9AE}" pid="4" name="CalculationRule">
    <vt:i4>0</vt:i4>
  </property>
</Properties>
</file>